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73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" i="1" l="1"/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H197" i="1" s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H167" i="1"/>
  <c r="H178" i="1" s="1"/>
  <c r="G167" i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H158" i="1" s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I128" i="1"/>
  <c r="I139" i="1" s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I120" i="1" s="1"/>
  <c r="H109" i="1"/>
  <c r="G109" i="1"/>
  <c r="G120" i="1" s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I101" i="1" s="1"/>
  <c r="H90" i="1"/>
  <c r="G90" i="1"/>
  <c r="G101" i="1" s="1"/>
  <c r="F9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197" i="1" l="1"/>
  <c r="L197" i="1"/>
  <c r="J197" i="1"/>
  <c r="I197" i="1"/>
  <c r="I178" i="1"/>
  <c r="L178" i="1"/>
  <c r="G178" i="1"/>
  <c r="F178" i="1"/>
  <c r="L158" i="1"/>
  <c r="G158" i="1"/>
  <c r="J158" i="1"/>
  <c r="I158" i="1"/>
  <c r="F158" i="1"/>
  <c r="G139" i="1"/>
  <c r="F139" i="1"/>
  <c r="J139" i="1"/>
  <c r="H139" i="1"/>
  <c r="L120" i="1"/>
  <c r="J120" i="1"/>
  <c r="H120" i="1"/>
  <c r="F120" i="1"/>
  <c r="L101" i="1"/>
  <c r="F101" i="1"/>
  <c r="H101" i="1"/>
  <c r="J10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F43" i="1"/>
  <c r="G43" i="1"/>
  <c r="H43" i="1"/>
  <c r="L24" i="1"/>
  <c r="J24" i="1"/>
  <c r="G24" i="1"/>
  <c r="F24" i="1"/>
  <c r="I198" i="1" l="1"/>
  <c r="H198" i="1"/>
  <c r="L198" i="1"/>
  <c r="F198" i="1"/>
  <c r="J198" i="1"/>
  <c r="G198" i="1"/>
</calcChain>
</file>

<file path=xl/sharedStrings.xml><?xml version="1.0" encoding="utf-8"?>
<sst xmlns="http://schemas.openxmlformats.org/spreadsheetml/2006/main" count="294" uniqueCount="102">
  <si>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</si>
  <si>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</si>
  <si>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</si>
  <si>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</si>
  <si>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</si>
  <si>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</si>
  <si>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</si>
  <si>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</si>
  <si>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</si>
  <si>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</si>
  <si>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</si>
  <si>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</si>
  <si>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</si>
  <si>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</si>
  <si>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</si>
  <si>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</si>
  <si>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</si>
  <si>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</si>
  <si>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</si>
  <si>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</si>
  <si>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</si>
  <si>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</si>
  <si>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</si>
  <si>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</si>
  <si>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</si>
  <si>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</si>
  <si>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</si>
  <si>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</si>
  <si>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</si>
  <si>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</si>
  <si>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</si>
  <si>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</si>
  <si>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</si>
  <si>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</si>
  <si>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</si>
  <si>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</si>
  <si>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</si>
  <si>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</si>
  <si>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</si>
  <si>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Т.Ю.Устинова</t>
  </si>
  <si>
    <t>МОУ " НОШ пст.Койдин"</t>
  </si>
  <si>
    <t>каша манная молочная</t>
  </si>
  <si>
    <t>чай с лимоном</t>
  </si>
  <si>
    <t>хлеб пшеничный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</si>
  <si>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</si>
  <si>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</si>
  <si>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</si>
  <si>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</si>
  <si>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</si>
  <si>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</si>
  <si>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рожки отварные</t>
  </si>
  <si>
    <t>кура отварная</t>
  </si>
  <si>
    <t>кисель плодово-ягодный</t>
  </si>
  <si>
    <t>каша рисовая молочная</t>
  </si>
  <si>
    <t>какао с молоком</t>
  </si>
  <si>
    <t>яйцо отварное</t>
  </si>
  <si>
    <t>груши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</si>
  <si>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</si>
  <si>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</si>
  <si>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</si>
  <si>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</si>
  <si>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</si>
  <si>
    <t>каша пшеничная молочная</t>
  </si>
  <si>
    <t>кофе с молоком</t>
  </si>
  <si>
    <t>борщ из свежей капусты</t>
  </si>
  <si>
    <t>рыба отварная</t>
  </si>
  <si>
    <t>греча отварная</t>
  </si>
  <si>
    <t>компот из кураги</t>
  </si>
  <si>
    <t>хлеб пшеничеый</t>
  </si>
  <si>
    <t xml:space="preserve"> </t>
  </si>
  <si>
    <t>огурец свежий порционалтный</t>
  </si>
  <si>
    <t>каша гречневая молочная</t>
  </si>
  <si>
    <t>булочка молочная</t>
  </si>
  <si>
    <t>винегрет</t>
  </si>
  <si>
    <t>суп крестьянский</t>
  </si>
  <si>
    <t>плов из отварной куры</t>
  </si>
  <si>
    <t>компот из свежих апельсин</t>
  </si>
  <si>
    <t>фрукт</t>
  </si>
  <si>
    <t>каша ячневая молочная</t>
  </si>
  <si>
    <t>чай с сахаром</t>
  </si>
  <si>
    <t>коржик молочный</t>
  </si>
  <si>
    <t xml:space="preserve"> помидор свежий порционный</t>
  </si>
  <si>
    <t>суп с макаронными изделиями</t>
  </si>
  <si>
    <t>гуляш из говядины</t>
  </si>
  <si>
    <t>картофельное пюре</t>
  </si>
  <si>
    <t>компот из свежих яблок и апельсин</t>
  </si>
  <si>
    <t>каша пшённая молочная</t>
  </si>
  <si>
    <t>яблоки</t>
  </si>
  <si>
    <t>салат из свежей капусты</t>
  </si>
  <si>
    <t>рассольник Ленинградский</t>
  </si>
  <si>
    <t>котлета рыбная</t>
  </si>
  <si>
    <t>компот из изюма</t>
  </si>
  <si>
    <t>каша молочная " Дружба"</t>
  </si>
  <si>
    <t>икра свекольная</t>
  </si>
  <si>
    <t>суп овощной</t>
  </si>
  <si>
    <t>салат из свежих огурцов и помидор</t>
  </si>
  <si>
    <t>суп с клёцками</t>
  </si>
  <si>
    <t>рис отварной</t>
  </si>
  <si>
    <t>сочни с творогом</t>
  </si>
  <si>
    <t>свекольник</t>
  </si>
  <si>
    <t>жаркое по домашнему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</si>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</sst>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3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topLeftCell="A82" workbookViewId="0">
      <selection activeCell="E76" sqref="E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38</v>
      </c>
      <c r="I1" s="58"/>
      <c r="J1" s="58"/>
      <c r="K1" s="58"/>
    </row>
    <row r="2" spans="1:12" ht="18" x14ac:dyDescent="0.2">
      <c r="A2" s="32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/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6" t="s">
        <v>41</v>
      </c>
      <c r="F6" s="37">
        <v>205</v>
      </c>
      <c r="G6" s="37">
        <v>6.2</v>
      </c>
      <c r="H6" s="37">
        <v>7.08</v>
      </c>
      <c r="I6" s="37">
        <v>30.9</v>
      </c>
      <c r="J6" s="37">
        <v>214.98</v>
      </c>
      <c r="K6" s="38">
        <v>277</v>
      </c>
      <c r="L6" s="37">
        <v>25</v>
      </c>
    </row>
    <row r="7" spans="1:12" ht="15" x14ac:dyDescent="0.25">
      <c r="A7" s="22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2"/>
      <c r="B8" s="15"/>
      <c r="C8" s="11"/>
      <c r="D8" s="7" t="s">
        <v>22</v>
      </c>
      <c r="E8" s="39" t="s">
        <v>42</v>
      </c>
      <c r="F8" s="40">
        <v>207</v>
      </c>
      <c r="G8" s="40">
        <v>0.06</v>
      </c>
      <c r="H8" s="40">
        <v>0.01</v>
      </c>
      <c r="I8" s="40">
        <v>15.25</v>
      </c>
      <c r="J8" s="40">
        <v>62.5</v>
      </c>
      <c r="K8" s="41">
        <v>506</v>
      </c>
      <c r="L8" s="40">
        <v>3.74</v>
      </c>
    </row>
    <row r="9" spans="1:12" ht="15" x14ac:dyDescent="0.25">
      <c r="A9" s="22"/>
      <c r="B9" s="15"/>
      <c r="C9" s="11"/>
      <c r="D9" s="7" t="s">
        <v>23</v>
      </c>
      <c r="E9" s="39" t="s">
        <v>44</v>
      </c>
      <c r="F9" s="40">
        <v>30</v>
      </c>
      <c r="G9" s="40">
        <v>2.2799999999999998</v>
      </c>
      <c r="H9" s="40">
        <v>0.24</v>
      </c>
      <c r="I9" s="40">
        <v>14.76</v>
      </c>
      <c r="J9" s="40">
        <v>70.5</v>
      </c>
      <c r="K9" s="41">
        <v>122</v>
      </c>
      <c r="L9" s="40">
        <v>3.5</v>
      </c>
    </row>
    <row r="10" spans="1:12" ht="15" x14ac:dyDescent="0.25">
      <c r="A10" s="22"/>
      <c r="B10" s="15"/>
      <c r="C10" s="11"/>
      <c r="D10" s="7"/>
      <c r="E10" s="39" t="s">
        <v>45</v>
      </c>
      <c r="F10" s="40">
        <v>10</v>
      </c>
      <c r="G10" s="40">
        <v>0.05</v>
      </c>
      <c r="H10" s="40">
        <v>8.26</v>
      </c>
      <c r="I10" s="40">
        <v>0.08</v>
      </c>
      <c r="J10" s="40">
        <v>74.8</v>
      </c>
      <c r="K10" s="41">
        <v>119</v>
      </c>
      <c r="L10" s="40">
        <v>6.15</v>
      </c>
    </row>
    <row r="11" spans="1:12" ht="15" x14ac:dyDescent="0.25">
      <c r="A11" s="22"/>
      <c r="B11" s="15"/>
      <c r="C11" s="11"/>
      <c r="D11" s="48"/>
      <c r="E11" s="39" t="s">
        <v>46</v>
      </c>
      <c r="F11" s="40">
        <v>20</v>
      </c>
      <c r="G11" s="40">
        <v>5.12</v>
      </c>
      <c r="H11" s="40">
        <v>5.2</v>
      </c>
      <c r="I11" s="40">
        <v>0</v>
      </c>
      <c r="J11" s="40">
        <v>68.7</v>
      </c>
      <c r="K11" s="41">
        <v>114</v>
      </c>
      <c r="L11" s="40">
        <v>13.4</v>
      </c>
    </row>
    <row r="12" spans="1:12" ht="15" x14ac:dyDescent="0.25">
      <c r="A12" s="22"/>
      <c r="B12" s="15"/>
      <c r="C12" s="11"/>
      <c r="D12" s="48" t="s">
        <v>24</v>
      </c>
      <c r="E12" s="39" t="s">
        <v>47</v>
      </c>
      <c r="F12" s="40">
        <v>100</v>
      </c>
      <c r="G12" s="40">
        <v>0.9</v>
      </c>
      <c r="H12" s="40">
        <v>0.2</v>
      </c>
      <c r="I12" s="40">
        <v>8.1</v>
      </c>
      <c r="J12" s="40">
        <v>43</v>
      </c>
      <c r="K12" s="41">
        <v>118</v>
      </c>
      <c r="L12" s="40">
        <v>23.4</v>
      </c>
    </row>
    <row r="13" spans="1:12" ht="15" x14ac:dyDescent="0.25">
      <c r="A13" s="23"/>
      <c r="B13" s="17"/>
      <c r="C13" s="8"/>
      <c r="D13" s="18" t="s">
        <v>32</v>
      </c>
      <c r="E13" s="9"/>
      <c r="F13" s="50">
        <f>SUM(F6:F12)</f>
        <v>572</v>
      </c>
      <c r="G13" s="50">
        <f t="shared" ref="G13:J13" si="0">SUM(G6:G12)</f>
        <v>14.610000000000001</v>
      </c>
      <c r="H13" s="50">
        <f t="shared" si="0"/>
        <v>20.99</v>
      </c>
      <c r="I13" s="50">
        <f t="shared" si="0"/>
        <v>69.089999999999989</v>
      </c>
      <c r="J13" s="50">
        <f t="shared" si="0"/>
        <v>534.48</v>
      </c>
      <c r="K13" s="24"/>
      <c r="L13" s="50">
        <f t="shared" ref="L13" si="1">SUM(L6:L12)</f>
        <v>75.19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48</v>
      </c>
      <c r="F14" s="40">
        <v>60</v>
      </c>
      <c r="G14" s="40">
        <v>0.6</v>
      </c>
      <c r="H14" s="40">
        <v>6.1</v>
      </c>
      <c r="I14" s="40">
        <v>2.8</v>
      </c>
      <c r="J14" s="40">
        <v>68.349999999999994</v>
      </c>
      <c r="K14" s="41">
        <v>18</v>
      </c>
      <c r="L14" s="40">
        <v>15.33</v>
      </c>
    </row>
    <row r="15" spans="1:12" ht="15" x14ac:dyDescent="0.25">
      <c r="A15" s="22"/>
      <c r="B15" s="15"/>
      <c r="C15" s="11"/>
      <c r="D15" s="7" t="s">
        <v>27</v>
      </c>
      <c r="E15" s="39" t="s">
        <v>49</v>
      </c>
      <c r="F15" s="40">
        <v>260</v>
      </c>
      <c r="G15" s="40">
        <v>8.7799999999999994</v>
      </c>
      <c r="H15" s="40">
        <v>10.9</v>
      </c>
      <c r="I15" s="40">
        <v>10.63</v>
      </c>
      <c r="J15" s="40">
        <v>175.82</v>
      </c>
      <c r="K15" s="41">
        <v>56</v>
      </c>
      <c r="L15" s="40">
        <v>24.71</v>
      </c>
    </row>
    <row r="16" spans="1:12" ht="15" x14ac:dyDescent="0.25">
      <c r="A16" s="22"/>
      <c r="B16" s="15"/>
      <c r="C16" s="11"/>
      <c r="D16" s="7" t="s">
        <v>28</v>
      </c>
      <c r="E16" s="53" t="s">
        <v>51</v>
      </c>
      <c r="F16" s="40">
        <v>85</v>
      </c>
      <c r="G16" s="40">
        <v>13.74</v>
      </c>
      <c r="H16" s="40">
        <v>10.31</v>
      </c>
      <c r="I16" s="40">
        <v>0</v>
      </c>
      <c r="J16" s="40">
        <v>159.80000000000001</v>
      </c>
      <c r="K16" s="41">
        <v>414</v>
      </c>
      <c r="L16" s="40">
        <v>47.88</v>
      </c>
    </row>
    <row r="17" spans="1:12" ht="15" x14ac:dyDescent="0.25">
      <c r="A17" s="22"/>
      <c r="B17" s="15"/>
      <c r="C17" s="11"/>
      <c r="D17" s="7" t="s">
        <v>29</v>
      </c>
      <c r="E17" s="39" t="s">
        <v>50</v>
      </c>
      <c r="F17" s="40">
        <v>157</v>
      </c>
      <c r="G17" s="40">
        <v>5.53</v>
      </c>
      <c r="H17" s="40">
        <v>6.2</v>
      </c>
      <c r="I17" s="40">
        <v>33.85</v>
      </c>
      <c r="J17" s="40">
        <v>220.4</v>
      </c>
      <c r="K17" s="41">
        <v>432</v>
      </c>
      <c r="L17" s="40">
        <v>8.36</v>
      </c>
    </row>
    <row r="18" spans="1:12" ht="15" x14ac:dyDescent="0.25">
      <c r="A18" s="22"/>
      <c r="B18" s="15"/>
      <c r="C18" s="11"/>
      <c r="D18" s="7" t="s">
        <v>30</v>
      </c>
      <c r="E18" s="39" t="s">
        <v>52</v>
      </c>
      <c r="F18" s="40">
        <v>200</v>
      </c>
      <c r="G18" s="40">
        <v>1.36</v>
      </c>
      <c r="H18" s="40">
        <v>0</v>
      </c>
      <c r="I18" s="40">
        <v>29.02</v>
      </c>
      <c r="J18" s="40">
        <v>121.52</v>
      </c>
      <c r="K18" s="41">
        <v>517</v>
      </c>
      <c r="L18" s="40">
        <v>7.69</v>
      </c>
    </row>
    <row r="19" spans="1:12" ht="15" x14ac:dyDescent="0.25">
      <c r="A19" s="22"/>
      <c r="B19" s="15"/>
      <c r="C19" s="11"/>
      <c r="D19" s="7" t="s">
        <v>31</v>
      </c>
      <c r="E19" s="39" t="s">
        <v>44</v>
      </c>
      <c r="F19" s="40">
        <v>30</v>
      </c>
      <c r="G19" s="40">
        <v>2.2799999999999998</v>
      </c>
      <c r="H19" s="40">
        <v>0.24</v>
      </c>
      <c r="I19" s="40">
        <v>14.76</v>
      </c>
      <c r="J19" s="40">
        <v>70.5</v>
      </c>
      <c r="K19" s="41">
        <v>122</v>
      </c>
      <c r="L19" s="40">
        <v>2.84</v>
      </c>
    </row>
    <row r="20" spans="1:12" ht="15" x14ac:dyDescent="0.25">
      <c r="A20" s="22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7"/>
      <c r="C23" s="8"/>
      <c r="D23" s="18" t="s">
        <v>32</v>
      </c>
      <c r="E23" s="9"/>
      <c r="F23" s="50">
        <f>SUM(F14:F22)</f>
        <v>792</v>
      </c>
      <c r="G23" s="50">
        <f t="shared" ref="G23:J23" si="2">SUM(G14:G22)</f>
        <v>32.29</v>
      </c>
      <c r="H23" s="50">
        <f t="shared" si="2"/>
        <v>33.750000000000007</v>
      </c>
      <c r="I23" s="50">
        <f t="shared" si="2"/>
        <v>91.06</v>
      </c>
      <c r="J23" s="50">
        <f t="shared" si="2"/>
        <v>816.39</v>
      </c>
      <c r="K23" s="51"/>
      <c r="L23" s="50">
        <f t="shared" ref="L23" si="3">SUM(L14:L22)</f>
        <v>106.81</v>
      </c>
    </row>
    <row r="24" spans="1:12" ht="15" x14ac:dyDescent="0.2">
      <c r="A24" s="28">
        <f>A6</f>
        <v>1</v>
      </c>
      <c r="B24" s="29">
        <f>B6</f>
        <v>1</v>
      </c>
      <c r="C24" s="59" t="s">
        <v>4</v>
      </c>
      <c r="D24" s="60"/>
      <c r="E24" s="30"/>
      <c r="F24" s="52">
        <f>F13+F23</f>
        <v>1364</v>
      </c>
      <c r="G24" s="52">
        <f t="shared" ref="G24:J24" si="4">G13+G23</f>
        <v>46.9</v>
      </c>
      <c r="H24" s="52">
        <f t="shared" si="4"/>
        <v>54.740000000000009</v>
      </c>
      <c r="I24" s="52">
        <f t="shared" si="4"/>
        <v>160.14999999999998</v>
      </c>
      <c r="J24" s="52">
        <f t="shared" si="4"/>
        <v>1350.87</v>
      </c>
      <c r="K24" s="52"/>
      <c r="L24" s="52">
        <f t="shared" ref="L24" si="5">L13+L23</f>
        <v>182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36" t="s">
        <v>53</v>
      </c>
      <c r="F25" s="37">
        <v>205</v>
      </c>
      <c r="G25" s="37">
        <v>5.5</v>
      </c>
      <c r="H25" s="49">
        <v>9</v>
      </c>
      <c r="I25" s="37">
        <v>32.5</v>
      </c>
      <c r="J25" s="37">
        <v>236.2</v>
      </c>
      <c r="K25" s="38">
        <v>283</v>
      </c>
      <c r="L25" s="37">
        <v>25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39" t="s">
        <v>54</v>
      </c>
      <c r="F27" s="40">
        <v>200</v>
      </c>
      <c r="G27" s="40">
        <v>2.61</v>
      </c>
      <c r="H27" s="40">
        <v>0.45</v>
      </c>
      <c r="I27" s="40">
        <v>25.95</v>
      </c>
      <c r="J27" s="40">
        <v>118.29</v>
      </c>
      <c r="K27" s="41">
        <v>508</v>
      </c>
      <c r="L27" s="40">
        <v>9.52</v>
      </c>
    </row>
    <row r="28" spans="1:12" ht="15" x14ac:dyDescent="0.25">
      <c r="A28" s="14"/>
      <c r="B28" s="15"/>
      <c r="C28" s="11"/>
      <c r="D28" s="7" t="s">
        <v>23</v>
      </c>
      <c r="E28" s="39" t="s">
        <v>43</v>
      </c>
      <c r="F28" s="40">
        <v>30</v>
      </c>
      <c r="G28" s="40">
        <v>2.2799999999999998</v>
      </c>
      <c r="H28" s="40">
        <v>0.24</v>
      </c>
      <c r="I28" s="40">
        <v>14.76</v>
      </c>
      <c r="J28" s="40">
        <v>70.5</v>
      </c>
      <c r="K28" s="41">
        <v>122</v>
      </c>
      <c r="L28" s="40">
        <v>3.5</v>
      </c>
    </row>
    <row r="29" spans="1:12" ht="15" x14ac:dyDescent="0.25">
      <c r="A29" s="14"/>
      <c r="B29" s="15"/>
      <c r="C29" s="11"/>
      <c r="D29" s="7"/>
      <c r="E29" s="39" t="s">
        <v>45</v>
      </c>
      <c r="F29" s="40">
        <v>10</v>
      </c>
      <c r="G29" s="40">
        <v>0.05</v>
      </c>
      <c r="H29" s="40">
        <v>8.26</v>
      </c>
      <c r="I29" s="40">
        <v>0.08</v>
      </c>
      <c r="J29" s="40">
        <v>74.8</v>
      </c>
      <c r="K29" s="41">
        <v>119</v>
      </c>
      <c r="L29" s="40">
        <v>6.15</v>
      </c>
    </row>
    <row r="30" spans="1:12" ht="15" x14ac:dyDescent="0.25">
      <c r="A30" s="14"/>
      <c r="B30" s="15"/>
      <c r="C30" s="11"/>
      <c r="D30" s="6"/>
      <c r="E30" s="39" t="s">
        <v>55</v>
      </c>
      <c r="F30" s="40">
        <v>40</v>
      </c>
      <c r="G30" s="40">
        <v>5.0999999999999996</v>
      </c>
      <c r="H30" s="40">
        <v>4.5999999999999996</v>
      </c>
      <c r="I30" s="40">
        <v>0.3</v>
      </c>
      <c r="J30" s="40">
        <v>63</v>
      </c>
      <c r="K30" s="41">
        <v>310</v>
      </c>
      <c r="L30" s="40">
        <v>11.5</v>
      </c>
    </row>
    <row r="31" spans="1:12" ht="15" x14ac:dyDescent="0.25">
      <c r="A31" s="14"/>
      <c r="B31" s="15"/>
      <c r="C31" s="11"/>
      <c r="D31" s="7" t="s">
        <v>24</v>
      </c>
      <c r="E31" s="39" t="s">
        <v>56</v>
      </c>
      <c r="F31" s="40">
        <v>100</v>
      </c>
      <c r="G31" s="40">
        <v>0.4</v>
      </c>
      <c r="H31" s="40">
        <v>0.3</v>
      </c>
      <c r="I31" s="40">
        <v>10.3</v>
      </c>
      <c r="J31" s="40">
        <v>47</v>
      </c>
      <c r="K31" s="41">
        <v>118</v>
      </c>
      <c r="L31" s="40">
        <v>23.4</v>
      </c>
    </row>
    <row r="32" spans="1:12" ht="15" x14ac:dyDescent="0.25">
      <c r="A32" s="16"/>
      <c r="B32" s="17"/>
      <c r="C32" s="8"/>
      <c r="D32" s="18" t="s">
        <v>32</v>
      </c>
      <c r="E32" s="9"/>
      <c r="F32" s="50">
        <v>585</v>
      </c>
      <c r="G32" s="50">
        <f t="shared" ref="G32" si="6">SUM(G25:G31)</f>
        <v>15.94</v>
      </c>
      <c r="H32" s="50">
        <f t="shared" ref="H32" si="7">SUM(H25:H31)</f>
        <v>22.849999999999998</v>
      </c>
      <c r="I32" s="50">
        <f t="shared" ref="I32" si="8">SUM(I25:I31)</f>
        <v>83.89</v>
      </c>
      <c r="J32" s="50">
        <f t="shared" ref="J32:L32" si="9">SUM(J25:J31)</f>
        <v>609.79</v>
      </c>
      <c r="K32" s="24"/>
      <c r="L32" s="50">
        <f t="shared" si="9"/>
        <v>79.069999999999993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57</v>
      </c>
      <c r="F33" s="40">
        <v>60</v>
      </c>
      <c r="G33" s="40">
        <v>0.42</v>
      </c>
      <c r="H33" s="40">
        <v>6.05</v>
      </c>
      <c r="I33" s="40">
        <v>1.8</v>
      </c>
      <c r="J33" s="40">
        <v>62.2</v>
      </c>
      <c r="K33" s="41">
        <v>15</v>
      </c>
      <c r="L33" s="40">
        <v>9.48</v>
      </c>
    </row>
    <row r="34" spans="1:12" ht="15" x14ac:dyDescent="0.25">
      <c r="A34" s="14"/>
      <c r="B34" s="15"/>
      <c r="C34" s="11"/>
      <c r="D34" s="7" t="s">
        <v>27</v>
      </c>
      <c r="E34" s="39" t="s">
        <v>58</v>
      </c>
      <c r="F34" s="40">
        <v>250</v>
      </c>
      <c r="G34" s="40">
        <v>9.0399999999999991</v>
      </c>
      <c r="H34" s="40">
        <v>8.4600000000000009</v>
      </c>
      <c r="I34" s="40">
        <v>13.61</v>
      </c>
      <c r="J34" s="40">
        <v>166.79</v>
      </c>
      <c r="K34" s="41">
        <v>36</v>
      </c>
      <c r="L34" s="40">
        <v>23.95</v>
      </c>
    </row>
    <row r="35" spans="1:12" ht="15" x14ac:dyDescent="0.25">
      <c r="A35" s="14"/>
      <c r="B35" s="15"/>
      <c r="C35" s="11"/>
      <c r="D35" s="7" t="s">
        <v>28</v>
      </c>
      <c r="E35" s="53" t="s">
        <v>59</v>
      </c>
      <c r="F35" s="40">
        <v>75</v>
      </c>
      <c r="G35" s="40">
        <v>13.4</v>
      </c>
      <c r="H35" s="40">
        <v>12.6</v>
      </c>
      <c r="I35" s="40">
        <v>10.7</v>
      </c>
      <c r="J35" s="40">
        <v>210.5</v>
      </c>
      <c r="K35" s="41">
        <v>391</v>
      </c>
      <c r="L35" s="40">
        <v>43.57</v>
      </c>
    </row>
    <row r="36" spans="1:12" ht="15" x14ac:dyDescent="0.25">
      <c r="A36" s="14"/>
      <c r="B36" s="15"/>
      <c r="C36" s="11"/>
      <c r="D36" s="7" t="s">
        <v>29</v>
      </c>
      <c r="E36" s="39" t="s">
        <v>60</v>
      </c>
      <c r="F36" s="40">
        <v>150</v>
      </c>
      <c r="G36" s="40">
        <v>3.16</v>
      </c>
      <c r="H36" s="40">
        <v>5.13</v>
      </c>
      <c r="I36" s="40">
        <v>49.56</v>
      </c>
      <c r="J36" s="40">
        <v>117.7</v>
      </c>
      <c r="K36" s="41">
        <v>435</v>
      </c>
      <c r="L36" s="40">
        <v>15.39</v>
      </c>
    </row>
    <row r="37" spans="1:12" ht="15" x14ac:dyDescent="0.25">
      <c r="A37" s="14"/>
      <c r="B37" s="15"/>
      <c r="C37" s="11"/>
      <c r="D37" s="7" t="s">
        <v>30</v>
      </c>
      <c r="E37" s="39" t="s">
        <v>61</v>
      </c>
      <c r="F37" s="40">
        <v>200</v>
      </c>
      <c r="G37" s="40">
        <v>0.48</v>
      </c>
      <c r="H37" s="40">
        <v>0.28000000000000003</v>
      </c>
      <c r="I37" s="40">
        <v>14.07</v>
      </c>
      <c r="J37" s="40">
        <v>60.68</v>
      </c>
      <c r="K37" s="41">
        <v>240</v>
      </c>
      <c r="L37" s="40">
        <v>7.04</v>
      </c>
    </row>
    <row r="38" spans="1:12" ht="15" x14ac:dyDescent="0.25">
      <c r="A38" s="14"/>
      <c r="B38" s="15"/>
      <c r="C38" s="11"/>
      <c r="D38" s="7" t="s">
        <v>31</v>
      </c>
      <c r="E38" s="39" t="s">
        <v>43</v>
      </c>
      <c r="F38" s="40">
        <v>30</v>
      </c>
      <c r="G38" s="40">
        <v>2.2799999999999998</v>
      </c>
      <c r="H38" s="40">
        <v>0.24</v>
      </c>
      <c r="I38" s="40">
        <v>14.76</v>
      </c>
      <c r="J38" s="40">
        <v>70.5</v>
      </c>
      <c r="K38" s="41">
        <v>122</v>
      </c>
      <c r="L38" s="40">
        <v>3.5</v>
      </c>
    </row>
    <row r="39" spans="1:12" ht="15" x14ac:dyDescent="0.25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50">
        <f>SUM(F33:F41)</f>
        <v>765</v>
      </c>
      <c r="G42" s="50">
        <f t="shared" ref="G42" si="10">SUM(G33:G41)</f>
        <v>28.78</v>
      </c>
      <c r="H42" s="50">
        <f t="shared" ref="H42" si="11">SUM(H33:H41)</f>
        <v>32.760000000000005</v>
      </c>
      <c r="I42" s="50">
        <f t="shared" ref="I42" si="12">SUM(I33:I41)</f>
        <v>104.50000000000001</v>
      </c>
      <c r="J42" s="50">
        <f t="shared" ref="J42:L42" si="13">SUM(J33:J41)</f>
        <v>688.37</v>
      </c>
      <c r="K42" s="51"/>
      <c r="L42" s="50">
        <f t="shared" si="13"/>
        <v>102.93</v>
      </c>
    </row>
    <row r="43" spans="1:12" ht="15.75" customHeight="1" x14ac:dyDescent="0.2">
      <c r="A43" s="31">
        <f>A25</f>
        <v>1</v>
      </c>
      <c r="B43" s="31">
        <f>B25</f>
        <v>2</v>
      </c>
      <c r="C43" s="59" t="s">
        <v>4</v>
      </c>
      <c r="D43" s="60"/>
      <c r="E43" s="30"/>
      <c r="F43" s="52">
        <f>F32+F42</f>
        <v>1350</v>
      </c>
      <c r="G43" s="52">
        <f t="shared" ref="G43" si="14">G32+G42</f>
        <v>44.72</v>
      </c>
      <c r="H43" s="52">
        <f t="shared" ref="H43" si="15">H32+H42</f>
        <v>55.61</v>
      </c>
      <c r="I43" s="52">
        <f t="shared" ref="I43" si="16">I32+I42</f>
        <v>188.39000000000001</v>
      </c>
      <c r="J43" s="52">
        <f t="shared" ref="J43:L43" si="17">J32+J42</f>
        <v>1298.1599999999999</v>
      </c>
      <c r="K43" s="52"/>
      <c r="L43" s="52">
        <f t="shared" si="17"/>
        <v>182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36" t="s">
        <v>62</v>
      </c>
      <c r="F44" s="37">
        <v>205</v>
      </c>
      <c r="G44" s="37">
        <v>7.4</v>
      </c>
      <c r="H44" s="37">
        <v>7.25</v>
      </c>
      <c r="I44" s="37">
        <v>36.4</v>
      </c>
      <c r="J44" s="37">
        <v>280.3</v>
      </c>
      <c r="K44" s="38">
        <v>279</v>
      </c>
      <c r="L44" s="37">
        <v>24.8</v>
      </c>
    </row>
    <row r="45" spans="1:12" ht="15" x14ac:dyDescent="0.25">
      <c r="A45" s="22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2"/>
      <c r="B46" s="15"/>
      <c r="C46" s="11"/>
      <c r="D46" s="7" t="s">
        <v>22</v>
      </c>
      <c r="E46" s="39" t="s">
        <v>63</v>
      </c>
      <c r="F46" s="40">
        <v>200</v>
      </c>
      <c r="G46" s="40">
        <v>2.79</v>
      </c>
      <c r="H46" s="40">
        <v>0.04</v>
      </c>
      <c r="I46" s="40">
        <v>19.8</v>
      </c>
      <c r="J46" s="40">
        <v>90.56</v>
      </c>
      <c r="K46" s="41">
        <v>514</v>
      </c>
      <c r="L46" s="40">
        <v>11.2</v>
      </c>
    </row>
    <row r="47" spans="1:12" ht="15" x14ac:dyDescent="0.25">
      <c r="A47" s="22"/>
      <c r="B47" s="15"/>
      <c r="C47" s="11"/>
      <c r="D47" s="7" t="s">
        <v>23</v>
      </c>
      <c r="E47" s="39" t="s">
        <v>43</v>
      </c>
      <c r="F47" s="40">
        <v>30</v>
      </c>
      <c r="G47" s="40">
        <v>2.2799999999999998</v>
      </c>
      <c r="H47" s="40">
        <v>0.24</v>
      </c>
      <c r="I47" s="40">
        <v>14.76</v>
      </c>
      <c r="J47" s="40">
        <v>70.5</v>
      </c>
      <c r="K47" s="41">
        <v>122</v>
      </c>
      <c r="L47" s="40">
        <v>3.5</v>
      </c>
    </row>
    <row r="48" spans="1:12" ht="15" x14ac:dyDescent="0.25">
      <c r="A48" s="22"/>
      <c r="B48" s="15"/>
      <c r="C48" s="11"/>
      <c r="D48" s="7"/>
      <c r="E48" s="39" t="s">
        <v>45</v>
      </c>
      <c r="F48" s="40">
        <v>10</v>
      </c>
      <c r="G48" s="40">
        <v>0.05</v>
      </c>
      <c r="H48" s="40">
        <v>8.26</v>
      </c>
      <c r="I48" s="40">
        <v>0.08</v>
      </c>
      <c r="J48" s="40">
        <v>74.8</v>
      </c>
      <c r="K48" s="41">
        <v>119</v>
      </c>
      <c r="L48" s="40">
        <v>6.15</v>
      </c>
    </row>
    <row r="49" spans="1:12" ht="15" x14ac:dyDescent="0.25">
      <c r="A49" s="22"/>
      <c r="B49" s="15"/>
      <c r="C49" s="11"/>
      <c r="D49" s="6" t="s">
        <v>24</v>
      </c>
      <c r="E49" s="39" t="s">
        <v>47</v>
      </c>
      <c r="F49" s="40">
        <v>100</v>
      </c>
      <c r="G49" s="40">
        <v>0.9</v>
      </c>
      <c r="H49" s="40">
        <v>0.2</v>
      </c>
      <c r="I49" s="40">
        <v>8.1</v>
      </c>
      <c r="J49" s="40">
        <v>43</v>
      </c>
      <c r="K49" s="41">
        <v>118</v>
      </c>
      <c r="L49" s="40">
        <v>23.4</v>
      </c>
    </row>
    <row r="50" spans="1:12" ht="15" x14ac:dyDescent="0.25">
      <c r="A50" s="22"/>
      <c r="B50" s="15"/>
      <c r="C50" s="11"/>
      <c r="D50" s="6"/>
      <c r="E50" s="53" t="s">
        <v>69</v>
      </c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7"/>
      <c r="C51" s="8"/>
      <c r="D51" s="18" t="s">
        <v>32</v>
      </c>
      <c r="E51" s="9"/>
      <c r="F51" s="50">
        <f>SUM(F44:F50)</f>
        <v>545</v>
      </c>
      <c r="G51" s="50">
        <f t="shared" ref="G51" si="18">SUM(G44:G50)</f>
        <v>13.420000000000002</v>
      </c>
      <c r="H51" s="50">
        <f t="shared" ref="H51" si="19">SUM(H44:H50)</f>
        <v>15.989999999999998</v>
      </c>
      <c r="I51" s="50">
        <f t="shared" ref="I51" si="20">SUM(I44:I50)</f>
        <v>79.14</v>
      </c>
      <c r="J51" s="50">
        <f t="shared" ref="J51:L51" si="21">SUM(J44:J50)</f>
        <v>559.16</v>
      </c>
      <c r="K51" s="51"/>
      <c r="L51" s="50">
        <f t="shared" si="21"/>
        <v>69.05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70</v>
      </c>
      <c r="F52" s="40">
        <v>60</v>
      </c>
      <c r="G52" s="40">
        <v>0.43</v>
      </c>
      <c r="H52" s="40">
        <v>6.05</v>
      </c>
      <c r="I52" s="40">
        <v>1.8</v>
      </c>
      <c r="J52" s="40">
        <v>62.2</v>
      </c>
      <c r="K52" s="41">
        <v>15</v>
      </c>
      <c r="L52" s="40">
        <v>16.8</v>
      </c>
    </row>
    <row r="53" spans="1:12" ht="15" x14ac:dyDescent="0.25">
      <c r="A53" s="22"/>
      <c r="B53" s="15"/>
      <c r="C53" s="11"/>
      <c r="D53" s="7" t="s">
        <v>27</v>
      </c>
      <c r="E53" s="53" t="s">
        <v>64</v>
      </c>
      <c r="F53" s="40">
        <v>250</v>
      </c>
      <c r="G53" s="40">
        <v>8.6</v>
      </c>
      <c r="H53" s="40">
        <v>11.25</v>
      </c>
      <c r="I53" s="40">
        <v>10.81</v>
      </c>
      <c r="J53" s="40">
        <v>179.11</v>
      </c>
      <c r="K53" s="41">
        <v>27</v>
      </c>
      <c r="L53" s="40">
        <v>29.4</v>
      </c>
    </row>
    <row r="54" spans="1:12" ht="15" x14ac:dyDescent="0.25">
      <c r="A54" s="22"/>
      <c r="B54" s="15"/>
      <c r="C54" s="11"/>
      <c r="D54" s="7" t="s">
        <v>28</v>
      </c>
      <c r="E54" s="53" t="s">
        <v>65</v>
      </c>
      <c r="F54" s="40">
        <v>80</v>
      </c>
      <c r="G54" s="40">
        <v>4.62</v>
      </c>
      <c r="H54" s="40">
        <v>0.57999999999999996</v>
      </c>
      <c r="I54" s="40">
        <v>0.49</v>
      </c>
      <c r="J54" s="40">
        <v>65.510000000000005</v>
      </c>
      <c r="K54" s="41">
        <v>136</v>
      </c>
      <c r="L54" s="40">
        <v>26.5</v>
      </c>
    </row>
    <row r="55" spans="1:12" ht="15" x14ac:dyDescent="0.25">
      <c r="A55" s="22"/>
      <c r="B55" s="15"/>
      <c r="C55" s="11"/>
      <c r="D55" s="7" t="s">
        <v>29</v>
      </c>
      <c r="E55" s="53" t="s">
        <v>66</v>
      </c>
      <c r="F55" s="40">
        <v>150</v>
      </c>
      <c r="G55" s="40">
        <v>8.7200000000000006</v>
      </c>
      <c r="H55" s="40">
        <v>5.4</v>
      </c>
      <c r="I55" s="40">
        <v>45</v>
      </c>
      <c r="J55" s="40">
        <v>263.60000000000002</v>
      </c>
      <c r="K55" s="41">
        <v>186</v>
      </c>
      <c r="L55" s="40">
        <v>20.2</v>
      </c>
    </row>
    <row r="56" spans="1:12" ht="15" x14ac:dyDescent="0.25">
      <c r="A56" s="22"/>
      <c r="B56" s="15"/>
      <c r="C56" s="11"/>
      <c r="D56" s="7" t="s">
        <v>30</v>
      </c>
      <c r="E56" s="53" t="s">
        <v>67</v>
      </c>
      <c r="F56" s="40">
        <v>200</v>
      </c>
      <c r="G56" s="40">
        <v>0.33</v>
      </c>
      <c r="H56" s="40">
        <v>0</v>
      </c>
      <c r="I56" s="40">
        <v>21.87</v>
      </c>
      <c r="J56" s="40">
        <v>90.55</v>
      </c>
      <c r="K56" s="41">
        <v>526</v>
      </c>
      <c r="L56" s="40">
        <v>16.55</v>
      </c>
    </row>
    <row r="57" spans="1:12" ht="15" x14ac:dyDescent="0.25">
      <c r="A57" s="22"/>
      <c r="B57" s="15"/>
      <c r="C57" s="11"/>
      <c r="D57" s="7" t="s">
        <v>31</v>
      </c>
      <c r="E57" s="53" t="s">
        <v>68</v>
      </c>
      <c r="F57" s="40">
        <v>30</v>
      </c>
      <c r="G57" s="40">
        <v>2.2799999999999998</v>
      </c>
      <c r="H57" s="40">
        <v>0.24</v>
      </c>
      <c r="I57" s="40">
        <v>14.76</v>
      </c>
      <c r="J57" s="40">
        <v>70.5</v>
      </c>
      <c r="K57" s="41">
        <v>122</v>
      </c>
      <c r="L57" s="40">
        <v>3.5</v>
      </c>
    </row>
    <row r="58" spans="1:12" ht="15" x14ac:dyDescent="0.25">
      <c r="A58" s="22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7"/>
      <c r="C61" s="8"/>
      <c r="D61" s="18" t="s">
        <v>32</v>
      </c>
      <c r="E61" s="9"/>
      <c r="F61" s="50">
        <f>SUM(F52:F60)</f>
        <v>770</v>
      </c>
      <c r="G61" s="50">
        <f t="shared" ref="G61" si="22">SUM(G52:G60)</f>
        <v>24.979999999999997</v>
      </c>
      <c r="H61" s="50">
        <f t="shared" ref="H61" si="23">SUM(H52:H60)</f>
        <v>23.52</v>
      </c>
      <c r="I61" s="50">
        <f t="shared" ref="I61" si="24">SUM(I52:I60)</f>
        <v>94.73</v>
      </c>
      <c r="J61" s="50">
        <f t="shared" ref="J61:L61" si="25">SUM(J52:J60)</f>
        <v>731.47</v>
      </c>
      <c r="K61" s="51"/>
      <c r="L61" s="50">
        <f t="shared" si="25"/>
        <v>112.95</v>
      </c>
    </row>
    <row r="62" spans="1:12" ht="15.75" customHeight="1" x14ac:dyDescent="0.2">
      <c r="A62" s="28">
        <f>A44</f>
        <v>1</v>
      </c>
      <c r="B62" s="29">
        <f>B44</f>
        <v>3</v>
      </c>
      <c r="C62" s="59" t="s">
        <v>4</v>
      </c>
      <c r="D62" s="60"/>
      <c r="E62" s="30"/>
      <c r="F62" s="52">
        <f>F51+F61</f>
        <v>1315</v>
      </c>
      <c r="G62" s="52">
        <f t="shared" ref="G62" si="26">G51+G61</f>
        <v>38.4</v>
      </c>
      <c r="H62" s="52">
        <f t="shared" ref="H62" si="27">H51+H61</f>
        <v>39.51</v>
      </c>
      <c r="I62" s="52">
        <f t="shared" ref="I62" si="28">I51+I61</f>
        <v>173.87</v>
      </c>
      <c r="J62" s="52">
        <f t="shared" ref="J62:L62" si="29">J51+J61</f>
        <v>1290.6300000000001</v>
      </c>
      <c r="K62" s="52"/>
      <c r="L62" s="52">
        <f t="shared" si="29"/>
        <v>182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54" t="s">
        <v>71</v>
      </c>
      <c r="F63" s="37">
        <v>205</v>
      </c>
      <c r="G63" s="37">
        <v>7.94</v>
      </c>
      <c r="H63" s="37">
        <v>8.2100000000000009</v>
      </c>
      <c r="I63" s="37">
        <v>35.130000000000003</v>
      </c>
      <c r="J63" s="37">
        <v>246.17</v>
      </c>
      <c r="K63" s="38">
        <v>86</v>
      </c>
      <c r="L63" s="37">
        <v>25</v>
      </c>
    </row>
    <row r="64" spans="1:12" ht="15" x14ac:dyDescent="0.25">
      <c r="A64" s="22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2"/>
      <c r="B65" s="15"/>
      <c r="C65" s="11"/>
      <c r="D65" s="7" t="s">
        <v>22</v>
      </c>
      <c r="E65" s="53" t="s">
        <v>42</v>
      </c>
      <c r="F65" s="40">
        <v>200</v>
      </c>
      <c r="G65" s="40">
        <v>0.06</v>
      </c>
      <c r="H65" s="40">
        <v>0.01</v>
      </c>
      <c r="I65" s="40">
        <v>15.25</v>
      </c>
      <c r="J65" s="40">
        <v>62.5</v>
      </c>
      <c r="K65" s="41">
        <v>506</v>
      </c>
      <c r="L65" s="40">
        <v>3.74</v>
      </c>
    </row>
    <row r="66" spans="1:12" ht="15" x14ac:dyDescent="0.25">
      <c r="A66" s="22"/>
      <c r="B66" s="15"/>
      <c r="C66" s="11"/>
      <c r="D66" s="7" t="s">
        <v>23</v>
      </c>
      <c r="E66" s="39" t="s">
        <v>43</v>
      </c>
      <c r="F66" s="40">
        <v>30</v>
      </c>
      <c r="G66" s="40">
        <v>2.2799999999999998</v>
      </c>
      <c r="H66" s="40">
        <v>0.24</v>
      </c>
      <c r="I66" s="40">
        <v>14.76</v>
      </c>
      <c r="J66" s="40">
        <v>70.5</v>
      </c>
      <c r="K66" s="41">
        <v>122</v>
      </c>
      <c r="L66" s="40">
        <v>3.5</v>
      </c>
    </row>
    <row r="67" spans="1:12" ht="15" x14ac:dyDescent="0.25">
      <c r="A67" s="22"/>
      <c r="B67" s="15"/>
      <c r="C67" s="11"/>
      <c r="D67" s="7"/>
      <c r="E67" s="39" t="s">
        <v>45</v>
      </c>
      <c r="F67" s="40">
        <v>10</v>
      </c>
      <c r="G67" s="40">
        <v>0.05</v>
      </c>
      <c r="H67" s="40">
        <v>8.26</v>
      </c>
      <c r="I67" s="40">
        <v>0.08</v>
      </c>
      <c r="J67" s="40">
        <v>74.8</v>
      </c>
      <c r="K67" s="41">
        <v>119</v>
      </c>
      <c r="L67" s="40">
        <v>6.15</v>
      </c>
    </row>
    <row r="68" spans="1:12" ht="15" x14ac:dyDescent="0.25">
      <c r="A68" s="22"/>
      <c r="B68" s="15"/>
      <c r="C68" s="11"/>
      <c r="D68" s="6"/>
      <c r="E68" s="39" t="s">
        <v>46</v>
      </c>
      <c r="F68" s="40">
        <v>20</v>
      </c>
      <c r="G68" s="40">
        <v>5.12</v>
      </c>
      <c r="H68" s="40">
        <v>5.2</v>
      </c>
      <c r="I68" s="40">
        <v>0</v>
      </c>
      <c r="J68" s="40">
        <v>68.7</v>
      </c>
      <c r="K68" s="41">
        <v>114</v>
      </c>
      <c r="L68" s="40">
        <v>13.4</v>
      </c>
    </row>
    <row r="69" spans="1:12" ht="15" x14ac:dyDescent="0.25">
      <c r="A69" s="22"/>
      <c r="B69" s="15"/>
      <c r="C69" s="11"/>
      <c r="D69" s="6"/>
      <c r="E69" s="53" t="s">
        <v>72</v>
      </c>
      <c r="F69" s="40">
        <v>60</v>
      </c>
      <c r="G69" s="40">
        <v>5.9</v>
      </c>
      <c r="H69" s="40">
        <v>2.78</v>
      </c>
      <c r="I69" s="40">
        <v>34.74</v>
      </c>
      <c r="J69" s="40">
        <v>187.3</v>
      </c>
      <c r="K69" s="41">
        <v>580</v>
      </c>
      <c r="L69" s="40">
        <v>12.3</v>
      </c>
    </row>
    <row r="70" spans="1:12" ht="15" x14ac:dyDescent="0.25">
      <c r="A70" s="23"/>
      <c r="B70" s="17"/>
      <c r="C70" s="8"/>
      <c r="D70" s="18" t="s">
        <v>32</v>
      </c>
      <c r="E70" s="9"/>
      <c r="F70" s="50">
        <f>SUM(F63:F69)</f>
        <v>525</v>
      </c>
      <c r="G70" s="50">
        <f>SUM(G63:G69)</f>
        <v>21.35</v>
      </c>
      <c r="H70" s="50">
        <f>SUM(H63:H69)</f>
        <v>24.7</v>
      </c>
      <c r="I70" s="50">
        <f>SUM(I63:I69)</f>
        <v>99.960000000000008</v>
      </c>
      <c r="J70" s="50">
        <f>SUM(J63:J69)</f>
        <v>709.97</v>
      </c>
      <c r="K70" s="51"/>
      <c r="L70" s="50">
        <f>SUM(L63:L69)</f>
        <v>64.09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73</v>
      </c>
      <c r="F71" s="40">
        <v>60</v>
      </c>
      <c r="G71" s="40">
        <v>0.76</v>
      </c>
      <c r="H71" s="40">
        <v>6.12</v>
      </c>
      <c r="I71" s="40">
        <v>4.4000000000000004</v>
      </c>
      <c r="J71" s="40">
        <v>76.2</v>
      </c>
      <c r="K71" s="41">
        <v>90</v>
      </c>
      <c r="L71" s="40">
        <v>14.6</v>
      </c>
    </row>
    <row r="72" spans="1:12" ht="15" x14ac:dyDescent="0.25">
      <c r="A72" s="22"/>
      <c r="B72" s="15"/>
      <c r="C72" s="11"/>
      <c r="D72" s="7" t="s">
        <v>27</v>
      </c>
      <c r="E72" s="53" t="s">
        <v>74</v>
      </c>
      <c r="F72" s="40">
        <v>250</v>
      </c>
      <c r="G72" s="40">
        <v>9.01</v>
      </c>
      <c r="H72" s="40">
        <v>12.31</v>
      </c>
      <c r="I72" s="40">
        <v>15.43</v>
      </c>
      <c r="J72" s="40">
        <v>208.59</v>
      </c>
      <c r="K72" s="41">
        <v>42</v>
      </c>
      <c r="L72" s="40">
        <v>26</v>
      </c>
    </row>
    <row r="73" spans="1:12" ht="15" x14ac:dyDescent="0.25">
      <c r="A73" s="22"/>
      <c r="B73" s="15"/>
      <c r="C73" s="11"/>
      <c r="D73" s="7" t="s">
        <v>28</v>
      </c>
      <c r="E73" s="53" t="s">
        <v>75</v>
      </c>
      <c r="F73" s="40">
        <v>210</v>
      </c>
      <c r="G73" s="40">
        <v>13.16</v>
      </c>
      <c r="H73" s="40">
        <v>13.12</v>
      </c>
      <c r="I73" s="40">
        <v>36.43</v>
      </c>
      <c r="J73" s="40">
        <v>311.64999999999998</v>
      </c>
      <c r="K73" s="41">
        <v>416</v>
      </c>
      <c r="L73" s="40">
        <v>87.08</v>
      </c>
    </row>
    <row r="74" spans="1:12" ht="15" x14ac:dyDescent="0.25">
      <c r="A74" s="22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5"/>
      <c r="C75" s="11"/>
      <c r="D75" s="7" t="s">
        <v>30</v>
      </c>
      <c r="E75" s="53" t="s">
        <v>76</v>
      </c>
      <c r="F75" s="40">
        <v>200</v>
      </c>
      <c r="G75" s="40">
        <v>0.43</v>
      </c>
      <c r="H75" s="40">
        <v>0.18</v>
      </c>
      <c r="I75" s="40">
        <v>27.84</v>
      </c>
      <c r="J75" s="40">
        <v>114.66</v>
      </c>
      <c r="K75" s="41">
        <v>237</v>
      </c>
      <c r="L75" s="40">
        <v>16</v>
      </c>
    </row>
    <row r="76" spans="1:12" ht="15" x14ac:dyDescent="0.25">
      <c r="A76" s="22"/>
      <c r="B76" s="15"/>
      <c r="C76" s="11"/>
      <c r="D76" s="7" t="s">
        <v>31</v>
      </c>
      <c r="E76" s="53" t="s">
        <v>43</v>
      </c>
      <c r="F76" s="40">
        <v>30</v>
      </c>
      <c r="G76" s="40">
        <v>2.2799999999999998</v>
      </c>
      <c r="H76" s="40">
        <v>0.24</v>
      </c>
      <c r="I76" s="40">
        <v>14.76</v>
      </c>
      <c r="J76" s="40">
        <v>70.5</v>
      </c>
      <c r="K76" s="41">
        <v>122</v>
      </c>
      <c r="L76" s="40">
        <v>3.5</v>
      </c>
    </row>
    <row r="77" spans="1:12" ht="15" x14ac:dyDescent="0.25">
      <c r="A77" s="22"/>
      <c r="B77" s="15"/>
      <c r="C77" s="11"/>
      <c r="D77" s="7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7"/>
      <c r="C80" s="8"/>
      <c r="D80" s="18" t="s">
        <v>32</v>
      </c>
      <c r="E80" s="9"/>
      <c r="F80" s="50">
        <f>SUM(F71:F79)</f>
        <v>750</v>
      </c>
      <c r="G80" s="50">
        <f t="shared" ref="G80" si="30">SUM(G71:G79)</f>
        <v>25.64</v>
      </c>
      <c r="H80" s="50">
        <f t="shared" ref="H80" si="31">SUM(H71:H79)</f>
        <v>31.969999999999995</v>
      </c>
      <c r="I80" s="50">
        <f t="shared" ref="I80" si="32">SUM(I71:I79)</f>
        <v>98.86</v>
      </c>
      <c r="J80" s="50">
        <f t="shared" ref="J80:L80" si="33">SUM(J71:J79)</f>
        <v>781.6</v>
      </c>
      <c r="K80" s="51"/>
      <c r="L80" s="50">
        <f t="shared" si="33"/>
        <v>147.18</v>
      </c>
    </row>
    <row r="81" spans="1:12" ht="15.75" customHeight="1" x14ac:dyDescent="0.2">
      <c r="A81" s="28">
        <f>A63</f>
        <v>1</v>
      </c>
      <c r="B81" s="29">
        <f>B63</f>
        <v>4</v>
      </c>
      <c r="C81" s="59" t="s">
        <v>4</v>
      </c>
      <c r="D81" s="60"/>
      <c r="E81" s="30"/>
      <c r="F81" s="52">
        <f>F70+F80</f>
        <v>1275</v>
      </c>
      <c r="G81" s="52">
        <f t="shared" ref="G81" si="34">G70+G80</f>
        <v>46.99</v>
      </c>
      <c r="H81" s="52">
        <f t="shared" ref="H81" si="35">H70+H80</f>
        <v>56.669999999999995</v>
      </c>
      <c r="I81" s="52">
        <f t="shared" ref="I81" si="36">I70+I80</f>
        <v>198.82</v>
      </c>
      <c r="J81" s="52">
        <f t="shared" ref="J81:L81" si="37">J70+J80</f>
        <v>1491.5700000000002</v>
      </c>
      <c r="K81" s="52"/>
      <c r="L81" s="52">
        <f t="shared" si="37"/>
        <v>211.27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54" t="s">
        <v>78</v>
      </c>
      <c r="F82" s="37">
        <v>205</v>
      </c>
      <c r="G82" s="37">
        <v>7.2</v>
      </c>
      <c r="H82" s="37">
        <v>6.66</v>
      </c>
      <c r="I82" s="37">
        <v>39.47</v>
      </c>
      <c r="J82" s="37">
        <v>246.9</v>
      </c>
      <c r="K82" s="38">
        <v>99</v>
      </c>
      <c r="L82" s="37">
        <v>24</v>
      </c>
    </row>
    <row r="83" spans="1:12" ht="15" x14ac:dyDescent="0.25">
      <c r="A83" s="22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2"/>
      <c r="B84" s="15"/>
      <c r="C84" s="11"/>
      <c r="D84" s="7" t="s">
        <v>22</v>
      </c>
      <c r="E84" s="53" t="s">
        <v>79</v>
      </c>
      <c r="F84" s="40">
        <v>200</v>
      </c>
      <c r="G84" s="40">
        <v>0</v>
      </c>
      <c r="H84" s="40">
        <v>0</v>
      </c>
      <c r="I84" s="40">
        <v>15.04</v>
      </c>
      <c r="J84" s="40">
        <v>60.1</v>
      </c>
      <c r="K84" s="41">
        <v>505</v>
      </c>
      <c r="L84" s="40">
        <v>2.2999999999999998</v>
      </c>
    </row>
    <row r="85" spans="1:12" ht="15" x14ac:dyDescent="0.25">
      <c r="A85" s="22"/>
      <c r="B85" s="15"/>
      <c r="C85" s="11"/>
      <c r="D85" s="7" t="s">
        <v>23</v>
      </c>
      <c r="E85" s="39" t="s">
        <v>43</v>
      </c>
      <c r="F85" s="40">
        <v>30</v>
      </c>
      <c r="G85" s="40">
        <v>2.2799999999999998</v>
      </c>
      <c r="H85" s="40">
        <v>0.24</v>
      </c>
      <c r="I85" s="40">
        <v>14.76</v>
      </c>
      <c r="J85" s="40">
        <v>70.5</v>
      </c>
      <c r="K85" s="41">
        <v>122</v>
      </c>
      <c r="L85" s="40">
        <v>3.5</v>
      </c>
    </row>
    <row r="86" spans="1:12" ht="15" x14ac:dyDescent="0.25">
      <c r="A86" s="22"/>
      <c r="B86" s="15"/>
      <c r="C86" s="11"/>
      <c r="D86" s="7"/>
      <c r="E86" s="39" t="s">
        <v>45</v>
      </c>
      <c r="F86" s="40">
        <v>10</v>
      </c>
      <c r="G86" s="40">
        <v>0.05</v>
      </c>
      <c r="H86" s="40">
        <v>8.26</v>
      </c>
      <c r="I86" s="40">
        <v>0.08</v>
      </c>
      <c r="J86" s="40">
        <v>74.8</v>
      </c>
      <c r="K86" s="41">
        <v>119</v>
      </c>
      <c r="L86" s="40">
        <v>6.15</v>
      </c>
    </row>
    <row r="87" spans="1:12" ht="15" x14ac:dyDescent="0.25">
      <c r="A87" s="22"/>
      <c r="B87" s="15"/>
      <c r="C87" s="11"/>
      <c r="D87" s="6"/>
      <c r="E87" s="53" t="s">
        <v>55</v>
      </c>
      <c r="F87" s="40">
        <v>40</v>
      </c>
      <c r="G87" s="40">
        <v>5.0999999999999996</v>
      </c>
      <c r="H87" s="40">
        <v>4.5999999999999996</v>
      </c>
      <c r="I87" s="40">
        <v>0.3</v>
      </c>
      <c r="J87" s="40">
        <v>63</v>
      </c>
      <c r="K87" s="41">
        <v>310</v>
      </c>
      <c r="L87" s="40">
        <v>11.5</v>
      </c>
    </row>
    <row r="88" spans="1:12" ht="15" x14ac:dyDescent="0.25">
      <c r="A88" s="22"/>
      <c r="B88" s="15"/>
      <c r="C88" s="11"/>
      <c r="D88" s="6"/>
      <c r="E88" s="53" t="s">
        <v>80</v>
      </c>
      <c r="F88" s="40">
        <v>100</v>
      </c>
      <c r="G88" s="40">
        <v>6.82</v>
      </c>
      <c r="H88" s="40">
        <v>11.7</v>
      </c>
      <c r="I88" s="40">
        <v>67.67</v>
      </c>
      <c r="J88" s="40">
        <v>403.5</v>
      </c>
      <c r="K88" s="41">
        <v>279</v>
      </c>
      <c r="L88" s="40">
        <v>21</v>
      </c>
    </row>
    <row r="89" spans="1:12" ht="15" x14ac:dyDescent="0.25">
      <c r="A89" s="22"/>
      <c r="B89" s="15"/>
      <c r="C89" s="11"/>
      <c r="D89" s="55" t="s">
        <v>77</v>
      </c>
      <c r="E89" s="53" t="s">
        <v>47</v>
      </c>
      <c r="F89" s="40">
        <v>100</v>
      </c>
      <c r="G89" s="40">
        <v>0.9</v>
      </c>
      <c r="H89" s="40">
        <v>0.2</v>
      </c>
      <c r="I89" s="40">
        <v>8.1</v>
      </c>
      <c r="J89" s="40">
        <v>43</v>
      </c>
      <c r="K89" s="41">
        <v>118</v>
      </c>
      <c r="L89" s="40">
        <v>23.4</v>
      </c>
    </row>
    <row r="90" spans="1:12" ht="15" x14ac:dyDescent="0.25">
      <c r="A90" s="23"/>
      <c r="B90" s="17"/>
      <c r="C90" s="8"/>
      <c r="D90" s="18" t="s">
        <v>32</v>
      </c>
      <c r="E90" s="9"/>
      <c r="F90" s="50">
        <f>SUM(F82:F89)</f>
        <v>685</v>
      </c>
      <c r="G90" s="50">
        <f t="shared" ref="G90" si="38">SUM(G82:G89)</f>
        <v>22.35</v>
      </c>
      <c r="H90" s="50">
        <f t="shared" ref="H90" si="39">SUM(H82:H89)</f>
        <v>31.659999999999997</v>
      </c>
      <c r="I90" s="50">
        <f t="shared" ref="I90" si="40">SUM(I82:I89)</f>
        <v>145.41999999999999</v>
      </c>
      <c r="J90" s="50">
        <f t="shared" ref="J90:L90" si="41">SUM(J82:J89)</f>
        <v>961.8</v>
      </c>
      <c r="K90" s="51"/>
      <c r="L90" s="50">
        <f t="shared" si="41"/>
        <v>91.85</v>
      </c>
    </row>
    <row r="91" spans="1:12" ht="15" x14ac:dyDescent="0.25">
      <c r="A91" s="25">
        <f>A82</f>
        <v>1</v>
      </c>
      <c r="B91" s="13">
        <f>B82</f>
        <v>5</v>
      </c>
      <c r="C91" s="10" t="s">
        <v>25</v>
      </c>
      <c r="D91" s="7" t="s">
        <v>26</v>
      </c>
      <c r="E91" s="53" t="s">
        <v>81</v>
      </c>
      <c r="F91" s="40">
        <v>60</v>
      </c>
      <c r="G91" s="40">
        <v>0.66</v>
      </c>
      <c r="H91" s="40">
        <v>0.12</v>
      </c>
      <c r="I91" s="40">
        <v>2.2799999999999998</v>
      </c>
      <c r="J91" s="40">
        <v>14.4</v>
      </c>
      <c r="K91" s="41">
        <v>120</v>
      </c>
      <c r="L91" s="40">
        <v>13.3</v>
      </c>
    </row>
    <row r="92" spans="1:12" ht="15" x14ac:dyDescent="0.25">
      <c r="A92" s="22"/>
      <c r="B92" s="15"/>
      <c r="C92" s="11"/>
      <c r="D92" s="7" t="s">
        <v>27</v>
      </c>
      <c r="E92" s="53" t="s">
        <v>82</v>
      </c>
      <c r="F92" s="40">
        <v>250</v>
      </c>
      <c r="G92" s="40">
        <v>10.87</v>
      </c>
      <c r="H92" s="40">
        <v>11.25</v>
      </c>
      <c r="I92" s="40">
        <v>16.62</v>
      </c>
      <c r="J92" s="40">
        <v>199.12</v>
      </c>
      <c r="K92" s="41">
        <v>173</v>
      </c>
      <c r="L92" s="40">
        <v>21.4</v>
      </c>
    </row>
    <row r="93" spans="1:12" ht="15" x14ac:dyDescent="0.25">
      <c r="A93" s="22"/>
      <c r="B93" s="15"/>
      <c r="C93" s="11"/>
      <c r="D93" s="7" t="s">
        <v>28</v>
      </c>
      <c r="E93" s="53" t="s">
        <v>83</v>
      </c>
      <c r="F93" s="40">
        <v>120</v>
      </c>
      <c r="G93" s="40">
        <v>12.5</v>
      </c>
      <c r="H93" s="40">
        <v>14.34</v>
      </c>
      <c r="I93" s="40">
        <v>5.88</v>
      </c>
      <c r="J93" s="40">
        <v>202.58</v>
      </c>
      <c r="K93" s="41">
        <v>378</v>
      </c>
      <c r="L93" s="40">
        <v>71.91</v>
      </c>
    </row>
    <row r="94" spans="1:12" ht="15" x14ac:dyDescent="0.25">
      <c r="A94" s="22"/>
      <c r="B94" s="15"/>
      <c r="C94" s="11"/>
      <c r="D94" s="7" t="s">
        <v>29</v>
      </c>
      <c r="E94" s="53" t="s">
        <v>84</v>
      </c>
      <c r="F94" s="40">
        <v>150</v>
      </c>
      <c r="G94" s="40">
        <v>3.07</v>
      </c>
      <c r="H94" s="40">
        <v>6.36</v>
      </c>
      <c r="I94" s="40">
        <v>14.1</v>
      </c>
      <c r="J94" s="40">
        <v>145.29</v>
      </c>
      <c r="K94" s="41">
        <v>441</v>
      </c>
      <c r="L94" s="40">
        <v>12.5</v>
      </c>
    </row>
    <row r="95" spans="1:12" ht="15" x14ac:dyDescent="0.25">
      <c r="A95" s="22"/>
      <c r="B95" s="15"/>
      <c r="C95" s="11"/>
      <c r="D95" s="7" t="s">
        <v>30</v>
      </c>
      <c r="E95" s="53" t="s">
        <v>85</v>
      </c>
      <c r="F95" s="40">
        <v>200</v>
      </c>
      <c r="G95" s="40">
        <v>0.43</v>
      </c>
      <c r="H95" s="40">
        <v>0.18</v>
      </c>
      <c r="I95" s="40">
        <v>27.84</v>
      </c>
      <c r="J95" s="40">
        <v>114.66</v>
      </c>
      <c r="K95" s="41">
        <v>237</v>
      </c>
      <c r="L95" s="40">
        <v>21</v>
      </c>
    </row>
    <row r="96" spans="1:12" ht="15" x14ac:dyDescent="0.25">
      <c r="A96" s="22"/>
      <c r="B96" s="15"/>
      <c r="C96" s="11"/>
      <c r="D96" s="7" t="s">
        <v>31</v>
      </c>
      <c r="E96" s="53" t="s">
        <v>43</v>
      </c>
      <c r="F96" s="40">
        <v>30</v>
      </c>
      <c r="G96" s="40">
        <v>2.2799999999999998</v>
      </c>
      <c r="H96" s="40">
        <v>0.24</v>
      </c>
      <c r="I96" s="40">
        <v>14.76</v>
      </c>
      <c r="J96" s="40">
        <v>70.5</v>
      </c>
      <c r="K96" s="41">
        <v>122</v>
      </c>
      <c r="L96" s="40">
        <v>3.5</v>
      </c>
    </row>
    <row r="97" spans="1:12" ht="15" x14ac:dyDescent="0.25">
      <c r="A97" s="22"/>
      <c r="B97" s="15"/>
      <c r="C97" s="11"/>
      <c r="D97" s="7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2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7"/>
      <c r="C100" s="8"/>
      <c r="D100" s="18" t="s">
        <v>32</v>
      </c>
      <c r="E100" s="9"/>
      <c r="F100" s="50">
        <f>SUM(F91:F99)</f>
        <v>810</v>
      </c>
      <c r="G100" s="50">
        <f t="shared" ref="G100" si="42">SUM(G91:G99)</f>
        <v>29.810000000000002</v>
      </c>
      <c r="H100" s="50">
        <f t="shared" ref="H100" si="43">SUM(H91:H99)</f>
        <v>32.49</v>
      </c>
      <c r="I100" s="50">
        <f t="shared" ref="I100" si="44">SUM(I91:I99)</f>
        <v>81.48</v>
      </c>
      <c r="J100" s="50">
        <f t="shared" ref="J100:L100" si="45">SUM(J91:J99)</f>
        <v>746.55</v>
      </c>
      <c r="K100" s="51"/>
      <c r="L100" s="50">
        <f t="shared" si="45"/>
        <v>143.61000000000001</v>
      </c>
    </row>
    <row r="101" spans="1:12" ht="15.75" customHeight="1" thickBot="1" x14ac:dyDescent="0.25">
      <c r="A101" s="28">
        <f>A82</f>
        <v>1</v>
      </c>
      <c r="B101" s="29">
        <f>B82</f>
        <v>5</v>
      </c>
      <c r="C101" s="59" t="s">
        <v>4</v>
      </c>
      <c r="D101" s="60"/>
      <c r="E101" s="30"/>
      <c r="F101" s="52">
        <f>F90+F100</f>
        <v>1495</v>
      </c>
      <c r="G101" s="52">
        <f t="shared" ref="G101" si="46">G90+G100</f>
        <v>52.160000000000004</v>
      </c>
      <c r="H101" s="52">
        <f t="shared" ref="H101" si="47">H90+H100</f>
        <v>64.150000000000006</v>
      </c>
      <c r="I101" s="52">
        <f t="shared" ref="I101" si="48">I90+I100</f>
        <v>226.89999999999998</v>
      </c>
      <c r="J101" s="52">
        <f t="shared" ref="J101:L101" si="49">J90+J100</f>
        <v>1708.35</v>
      </c>
      <c r="K101" s="52"/>
      <c r="L101" s="52">
        <f t="shared" si="49"/>
        <v>235.46</v>
      </c>
    </row>
    <row r="102" spans="1:12" ht="15" x14ac:dyDescent="0.25">
      <c r="A102" s="19">
        <v>2</v>
      </c>
      <c r="B102" s="20">
        <v>1</v>
      </c>
      <c r="C102" s="21" t="s">
        <v>20</v>
      </c>
      <c r="D102" s="5" t="s">
        <v>21</v>
      </c>
      <c r="E102" s="54" t="s">
        <v>86</v>
      </c>
      <c r="F102" s="37">
        <v>205</v>
      </c>
      <c r="G102" s="37">
        <v>7.79</v>
      </c>
      <c r="H102" s="37">
        <v>9.89</v>
      </c>
      <c r="I102" s="37">
        <v>35.9</v>
      </c>
      <c r="J102" s="37">
        <v>266.89</v>
      </c>
      <c r="K102" s="38">
        <v>282</v>
      </c>
      <c r="L102" s="37">
        <v>21.8</v>
      </c>
    </row>
    <row r="103" spans="1:12" ht="15" x14ac:dyDescent="0.25">
      <c r="A103" s="22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2"/>
      <c r="B104" s="15"/>
      <c r="C104" s="11"/>
      <c r="D104" s="7" t="s">
        <v>22</v>
      </c>
      <c r="E104" s="53" t="s">
        <v>42</v>
      </c>
      <c r="F104" s="40">
        <v>200</v>
      </c>
      <c r="G104" s="40">
        <v>0.06</v>
      </c>
      <c r="H104" s="40">
        <v>0.01</v>
      </c>
      <c r="I104" s="40">
        <v>15.25</v>
      </c>
      <c r="J104" s="40">
        <v>62.5</v>
      </c>
      <c r="K104" s="41">
        <v>506</v>
      </c>
      <c r="L104" s="40">
        <v>3.74</v>
      </c>
    </row>
    <row r="105" spans="1:12" ht="15" x14ac:dyDescent="0.25">
      <c r="A105" s="22"/>
      <c r="B105" s="15"/>
      <c r="C105" s="11"/>
      <c r="D105" s="7" t="s">
        <v>23</v>
      </c>
      <c r="E105" s="39" t="s">
        <v>43</v>
      </c>
      <c r="F105" s="40">
        <v>30</v>
      </c>
      <c r="G105" s="40">
        <v>2.2799999999999998</v>
      </c>
      <c r="H105" s="40">
        <v>0.24</v>
      </c>
      <c r="I105" s="40">
        <v>14.76</v>
      </c>
      <c r="J105" s="40">
        <v>70.5</v>
      </c>
      <c r="K105" s="41">
        <v>122</v>
      </c>
      <c r="L105" s="40">
        <v>3.5</v>
      </c>
    </row>
    <row r="106" spans="1:12" ht="15" x14ac:dyDescent="0.25">
      <c r="A106" s="22"/>
      <c r="B106" s="15"/>
      <c r="C106" s="11"/>
      <c r="D106" s="7"/>
      <c r="E106" s="39" t="s">
        <v>45</v>
      </c>
      <c r="F106" s="40">
        <v>10</v>
      </c>
      <c r="G106" s="40">
        <v>0.05</v>
      </c>
      <c r="H106" s="40">
        <v>8.26</v>
      </c>
      <c r="I106" s="40">
        <v>0.08</v>
      </c>
      <c r="J106" s="40">
        <v>74.8</v>
      </c>
      <c r="K106" s="41">
        <v>119</v>
      </c>
      <c r="L106" s="40">
        <v>6.15</v>
      </c>
    </row>
    <row r="107" spans="1:12" ht="15" x14ac:dyDescent="0.25">
      <c r="A107" s="22"/>
      <c r="B107" s="15"/>
      <c r="C107" s="11"/>
      <c r="D107" s="55"/>
      <c r="E107" s="39" t="s">
        <v>46</v>
      </c>
      <c r="F107" s="40">
        <v>20</v>
      </c>
      <c r="G107" s="40">
        <v>5.12</v>
      </c>
      <c r="H107" s="40">
        <v>5.2</v>
      </c>
      <c r="I107" s="40">
        <v>0</v>
      </c>
      <c r="J107" s="40">
        <v>68.7</v>
      </c>
      <c r="K107" s="41">
        <v>114</v>
      </c>
      <c r="L107" s="40">
        <v>13.4</v>
      </c>
    </row>
    <row r="108" spans="1:12" ht="15" x14ac:dyDescent="0.25">
      <c r="A108" s="22"/>
      <c r="B108" s="15"/>
      <c r="C108" s="11"/>
      <c r="D108" s="55" t="s">
        <v>24</v>
      </c>
      <c r="E108" s="53" t="s">
        <v>87</v>
      </c>
      <c r="F108" s="40">
        <v>100</v>
      </c>
      <c r="G108" s="40">
        <v>0.4</v>
      </c>
      <c r="H108" s="40">
        <v>0.3</v>
      </c>
      <c r="I108" s="40">
        <v>10.3</v>
      </c>
      <c r="J108" s="40">
        <v>47</v>
      </c>
      <c r="K108" s="41">
        <v>118</v>
      </c>
      <c r="L108" s="40">
        <v>12.4</v>
      </c>
    </row>
    <row r="109" spans="1:12" ht="15" x14ac:dyDescent="0.25">
      <c r="A109" s="23"/>
      <c r="B109" s="17"/>
      <c r="C109" s="8"/>
      <c r="D109" s="18" t="s">
        <v>32</v>
      </c>
      <c r="E109" s="9"/>
      <c r="F109" s="50">
        <f>SUM(F102:F108)</f>
        <v>565</v>
      </c>
      <c r="G109" s="50">
        <f t="shared" ref="G109:J109" si="50">SUM(G102:G108)</f>
        <v>15.700000000000001</v>
      </c>
      <c r="H109" s="50">
        <f t="shared" si="50"/>
        <v>23.9</v>
      </c>
      <c r="I109" s="50">
        <f t="shared" si="50"/>
        <v>76.289999999999992</v>
      </c>
      <c r="J109" s="50">
        <f t="shared" si="50"/>
        <v>590.39</v>
      </c>
      <c r="K109" s="51"/>
      <c r="L109" s="50">
        <f t="shared" ref="L109" si="51">SUM(L102:L108)</f>
        <v>60.989999999999995</v>
      </c>
    </row>
    <row r="110" spans="1:12" ht="15" x14ac:dyDescent="0.25">
      <c r="A110" s="25">
        <f>A102</f>
        <v>2</v>
      </c>
      <c r="B110" s="13">
        <f>B102</f>
        <v>1</v>
      </c>
      <c r="C110" s="10" t="s">
        <v>25</v>
      </c>
      <c r="D110" s="7" t="s">
        <v>26</v>
      </c>
      <c r="E110" s="53" t="s">
        <v>88</v>
      </c>
      <c r="F110" s="40">
        <v>60</v>
      </c>
      <c r="G110" s="40">
        <v>0.98</v>
      </c>
      <c r="H110" s="40">
        <v>6.06</v>
      </c>
      <c r="I110" s="40">
        <v>5.77</v>
      </c>
      <c r="J110" s="40">
        <v>82.12</v>
      </c>
      <c r="K110" s="41">
        <v>3</v>
      </c>
      <c r="L110" s="40">
        <v>10.6</v>
      </c>
    </row>
    <row r="111" spans="1:12" ht="15" x14ac:dyDescent="0.25">
      <c r="A111" s="22"/>
      <c r="B111" s="15"/>
      <c r="C111" s="11"/>
      <c r="D111" s="7" t="s">
        <v>27</v>
      </c>
      <c r="E111" s="53" t="s">
        <v>89</v>
      </c>
      <c r="F111" s="40">
        <v>250</v>
      </c>
      <c r="G111" s="40">
        <v>11.73</v>
      </c>
      <c r="H111" s="40">
        <v>15.9</v>
      </c>
      <c r="I111" s="40">
        <v>32.4</v>
      </c>
      <c r="J111" s="40">
        <v>217.6</v>
      </c>
      <c r="K111" s="41">
        <v>33</v>
      </c>
      <c r="L111" s="40">
        <v>29.1</v>
      </c>
    </row>
    <row r="112" spans="1:12" ht="15" x14ac:dyDescent="0.25">
      <c r="A112" s="22"/>
      <c r="B112" s="15"/>
      <c r="C112" s="11"/>
      <c r="D112" s="7" t="s">
        <v>28</v>
      </c>
      <c r="E112" s="53" t="s">
        <v>90</v>
      </c>
      <c r="F112" s="40">
        <v>80</v>
      </c>
      <c r="G112" s="40">
        <v>11.6</v>
      </c>
      <c r="H112" s="40">
        <v>1.9</v>
      </c>
      <c r="I112" s="40">
        <v>4.5</v>
      </c>
      <c r="J112" s="40">
        <v>81.7</v>
      </c>
      <c r="K112" s="41">
        <v>356</v>
      </c>
      <c r="L112" s="40">
        <v>22.5</v>
      </c>
    </row>
    <row r="113" spans="1:12" ht="15" x14ac:dyDescent="0.25">
      <c r="A113" s="22"/>
      <c r="B113" s="15"/>
      <c r="C113" s="11"/>
      <c r="D113" s="7" t="s">
        <v>29</v>
      </c>
      <c r="E113" s="53" t="s">
        <v>50</v>
      </c>
      <c r="F113" s="40">
        <v>150</v>
      </c>
      <c r="G113" s="40">
        <v>5.53</v>
      </c>
      <c r="H113" s="40">
        <v>6.2</v>
      </c>
      <c r="I113" s="40">
        <v>33.85</v>
      </c>
      <c r="J113" s="40">
        <v>220.4</v>
      </c>
      <c r="K113" s="41">
        <v>432</v>
      </c>
      <c r="L113" s="40">
        <v>10.6</v>
      </c>
    </row>
    <row r="114" spans="1:12" ht="15" x14ac:dyDescent="0.25">
      <c r="A114" s="22"/>
      <c r="B114" s="15"/>
      <c r="C114" s="11"/>
      <c r="D114" s="7" t="s">
        <v>30</v>
      </c>
      <c r="E114" s="53" t="s">
        <v>91</v>
      </c>
      <c r="F114" s="40">
        <v>200</v>
      </c>
      <c r="G114" s="40">
        <v>0.33</v>
      </c>
      <c r="H114" s="40">
        <v>0</v>
      </c>
      <c r="I114" s="40">
        <v>21.87</v>
      </c>
      <c r="J114" s="40">
        <v>90.55</v>
      </c>
      <c r="K114" s="41">
        <v>526</v>
      </c>
      <c r="L114" s="40">
        <v>15.8</v>
      </c>
    </row>
    <row r="115" spans="1:12" ht="15" x14ac:dyDescent="0.25">
      <c r="A115" s="22"/>
      <c r="B115" s="15"/>
      <c r="C115" s="11"/>
      <c r="D115" s="7" t="s">
        <v>31</v>
      </c>
      <c r="E115" s="53" t="s">
        <v>43</v>
      </c>
      <c r="F115" s="40">
        <v>30</v>
      </c>
      <c r="G115" s="40">
        <v>2.2799999999999998</v>
      </c>
      <c r="H115" s="40">
        <v>0.24</v>
      </c>
      <c r="I115" s="40">
        <v>14.76</v>
      </c>
      <c r="J115" s="40">
        <v>70.5</v>
      </c>
      <c r="K115" s="41">
        <v>122</v>
      </c>
      <c r="L115" s="40">
        <v>3.5</v>
      </c>
    </row>
    <row r="116" spans="1:12" ht="15" x14ac:dyDescent="0.25">
      <c r="A116" s="22"/>
      <c r="B116" s="15"/>
      <c r="C116" s="11"/>
      <c r="D116" s="7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2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7"/>
      <c r="C119" s="8"/>
      <c r="D119" s="18" t="s">
        <v>32</v>
      </c>
      <c r="E119" s="9"/>
      <c r="F119" s="50">
        <f>SUM(F110:F118)</f>
        <v>770</v>
      </c>
      <c r="G119" s="50">
        <f t="shared" ref="G119:J119" si="52">SUM(G110:G118)</f>
        <v>32.450000000000003</v>
      </c>
      <c r="H119" s="50">
        <f t="shared" si="52"/>
        <v>30.299999999999997</v>
      </c>
      <c r="I119" s="50">
        <f t="shared" si="52"/>
        <v>113.15000000000002</v>
      </c>
      <c r="J119" s="50">
        <f t="shared" si="52"/>
        <v>762.87</v>
      </c>
      <c r="K119" s="51"/>
      <c r="L119" s="50">
        <f t="shared" ref="L119" si="53">SUM(L110:L118)</f>
        <v>92.1</v>
      </c>
    </row>
    <row r="120" spans="1:12" ht="15" x14ac:dyDescent="0.2">
      <c r="A120" s="28">
        <f>A102</f>
        <v>2</v>
      </c>
      <c r="B120" s="29">
        <f>B102</f>
        <v>1</v>
      </c>
      <c r="C120" s="59" t="s">
        <v>4</v>
      </c>
      <c r="D120" s="60"/>
      <c r="E120" s="30"/>
      <c r="F120" s="52">
        <f>F109+F119</f>
        <v>1335</v>
      </c>
      <c r="G120" s="52">
        <f t="shared" ref="G120" si="54">G109+G119</f>
        <v>48.150000000000006</v>
      </c>
      <c r="H120" s="52">
        <f t="shared" ref="H120" si="55">H109+H119</f>
        <v>54.199999999999996</v>
      </c>
      <c r="I120" s="52">
        <f t="shared" ref="I120" si="56">I109+I119</f>
        <v>189.44</v>
      </c>
      <c r="J120" s="52">
        <f t="shared" ref="J120:L120" si="57">J109+J119</f>
        <v>1353.26</v>
      </c>
      <c r="K120" s="52"/>
      <c r="L120" s="52">
        <f t="shared" si="57"/>
        <v>153.08999999999997</v>
      </c>
    </row>
    <row r="121" spans="1:12" ht="15" x14ac:dyDescent="0.25">
      <c r="A121" s="14">
        <v>2</v>
      </c>
      <c r="B121" s="15">
        <v>2</v>
      </c>
      <c r="C121" s="21" t="s">
        <v>20</v>
      </c>
      <c r="D121" s="5" t="s">
        <v>21</v>
      </c>
      <c r="E121" s="54" t="s">
        <v>92</v>
      </c>
      <c r="F121" s="37">
        <v>205</v>
      </c>
      <c r="G121" s="37">
        <v>5.27</v>
      </c>
      <c r="H121" s="37">
        <v>11.3</v>
      </c>
      <c r="I121" s="37">
        <v>22.7</v>
      </c>
      <c r="J121" s="37">
        <v>215.27</v>
      </c>
      <c r="K121" s="38">
        <v>275</v>
      </c>
      <c r="L121" s="37">
        <v>25</v>
      </c>
    </row>
    <row r="122" spans="1:12" ht="15" x14ac:dyDescent="0.2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 t="s">
        <v>63</v>
      </c>
      <c r="F123" s="40">
        <v>200</v>
      </c>
      <c r="G123" s="40">
        <v>2.79</v>
      </c>
      <c r="H123" s="40">
        <v>0.04</v>
      </c>
      <c r="I123" s="40">
        <v>19.8</v>
      </c>
      <c r="J123" s="40">
        <v>90.56</v>
      </c>
      <c r="K123" s="41">
        <v>514</v>
      </c>
      <c r="L123" s="40">
        <v>11.2</v>
      </c>
    </row>
    <row r="124" spans="1:12" ht="15" x14ac:dyDescent="0.25">
      <c r="A124" s="14"/>
      <c r="B124" s="15"/>
      <c r="C124" s="11"/>
      <c r="D124" s="7" t="s">
        <v>23</v>
      </c>
      <c r="E124" s="39" t="s">
        <v>43</v>
      </c>
      <c r="F124" s="40">
        <v>30</v>
      </c>
      <c r="G124" s="40">
        <v>2.2799999999999998</v>
      </c>
      <c r="H124" s="40">
        <v>0.24</v>
      </c>
      <c r="I124" s="40">
        <v>14.76</v>
      </c>
      <c r="J124" s="40">
        <v>70.5</v>
      </c>
      <c r="K124" s="41">
        <v>122</v>
      </c>
      <c r="L124" s="40">
        <v>3.5</v>
      </c>
    </row>
    <row r="125" spans="1:12" ht="15" x14ac:dyDescent="0.25">
      <c r="A125" s="14"/>
      <c r="B125" s="15"/>
      <c r="C125" s="11"/>
      <c r="D125" s="7"/>
      <c r="E125" s="39" t="s">
        <v>45</v>
      </c>
      <c r="F125" s="40">
        <v>10</v>
      </c>
      <c r="G125" s="40">
        <v>0.05</v>
      </c>
      <c r="H125" s="40">
        <v>8.26</v>
      </c>
      <c r="I125" s="40">
        <v>0.08</v>
      </c>
      <c r="J125" s="40">
        <v>74.8</v>
      </c>
      <c r="K125" s="41">
        <v>119</v>
      </c>
      <c r="L125" s="40">
        <v>6.15</v>
      </c>
    </row>
    <row r="126" spans="1:12" ht="15" x14ac:dyDescent="0.25">
      <c r="A126" s="14"/>
      <c r="B126" s="15"/>
      <c r="C126" s="11"/>
      <c r="D126" s="6"/>
      <c r="E126" s="53" t="s">
        <v>55</v>
      </c>
      <c r="F126" s="40">
        <v>40</v>
      </c>
      <c r="G126" s="40">
        <v>5.0999999999999996</v>
      </c>
      <c r="H126" s="40">
        <v>4.5999999999999996</v>
      </c>
      <c r="I126" s="40">
        <v>0.3</v>
      </c>
      <c r="J126" s="40">
        <v>63</v>
      </c>
      <c r="K126" s="41">
        <v>310</v>
      </c>
      <c r="L126" s="40">
        <v>11.5</v>
      </c>
    </row>
    <row r="127" spans="1:12" ht="15" x14ac:dyDescent="0.25">
      <c r="A127" s="14"/>
      <c r="B127" s="15"/>
      <c r="C127" s="11"/>
      <c r="D127" s="55" t="s">
        <v>77</v>
      </c>
      <c r="E127" s="39" t="s">
        <v>56</v>
      </c>
      <c r="F127" s="40">
        <v>100</v>
      </c>
      <c r="G127" s="40">
        <v>0.4</v>
      </c>
      <c r="H127" s="40">
        <v>0.3</v>
      </c>
      <c r="I127" s="40">
        <v>10.3</v>
      </c>
      <c r="J127" s="40">
        <v>47</v>
      </c>
      <c r="K127" s="41">
        <v>118</v>
      </c>
      <c r="L127" s="40">
        <v>23.4</v>
      </c>
    </row>
    <row r="128" spans="1:12" ht="15" x14ac:dyDescent="0.25">
      <c r="A128" s="16"/>
      <c r="B128" s="17"/>
      <c r="C128" s="8"/>
      <c r="D128" s="18" t="s">
        <v>32</v>
      </c>
      <c r="E128" s="9"/>
      <c r="F128" s="50">
        <f>SUM(F121:F127)</f>
        <v>585</v>
      </c>
      <c r="G128" s="50">
        <f t="shared" ref="G128:J128" si="58">SUM(G121:G127)</f>
        <v>15.889999999999999</v>
      </c>
      <c r="H128" s="50">
        <f t="shared" si="58"/>
        <v>24.74</v>
      </c>
      <c r="I128" s="50">
        <f t="shared" si="58"/>
        <v>67.94</v>
      </c>
      <c r="J128" s="50">
        <f t="shared" si="58"/>
        <v>561.13000000000011</v>
      </c>
      <c r="K128" s="51"/>
      <c r="L128" s="50">
        <f t="shared" ref="L128" si="59">SUM(L121:L127)</f>
        <v>80.75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3" t="s">
        <v>93</v>
      </c>
      <c r="F129" s="40">
        <v>60</v>
      </c>
      <c r="G129" s="40">
        <v>0.84</v>
      </c>
      <c r="H129" s="40">
        <v>4.5</v>
      </c>
      <c r="I129" s="40">
        <v>3.7</v>
      </c>
      <c r="J129" s="40">
        <v>71.36</v>
      </c>
      <c r="K129" s="41">
        <v>133</v>
      </c>
      <c r="L129" s="40">
        <v>9.8000000000000007</v>
      </c>
    </row>
    <row r="130" spans="1:12" ht="15" x14ac:dyDescent="0.25">
      <c r="A130" s="14"/>
      <c r="B130" s="15"/>
      <c r="C130" s="11"/>
      <c r="D130" s="7" t="s">
        <v>27</v>
      </c>
      <c r="E130" s="53" t="s">
        <v>94</v>
      </c>
      <c r="F130" s="40">
        <v>250</v>
      </c>
      <c r="G130" s="40">
        <v>5.28</v>
      </c>
      <c r="H130" s="40">
        <v>8.91</v>
      </c>
      <c r="I130" s="40">
        <v>12.59</v>
      </c>
      <c r="J130" s="40">
        <v>160.56</v>
      </c>
      <c r="K130" s="41">
        <v>35</v>
      </c>
      <c r="L130" s="40">
        <v>29</v>
      </c>
    </row>
    <row r="131" spans="1:12" ht="15" x14ac:dyDescent="0.25">
      <c r="A131" s="14"/>
      <c r="B131" s="15"/>
      <c r="C131" s="11"/>
      <c r="D131" s="7" t="s">
        <v>28</v>
      </c>
      <c r="E131" s="53" t="s">
        <v>51</v>
      </c>
      <c r="F131" s="40">
        <v>85</v>
      </c>
      <c r="G131" s="40">
        <v>13.74</v>
      </c>
      <c r="H131" s="40">
        <v>10.31</v>
      </c>
      <c r="I131" s="40">
        <v>0</v>
      </c>
      <c r="J131" s="40">
        <v>159.80000000000001</v>
      </c>
      <c r="K131" s="41">
        <v>414</v>
      </c>
      <c r="L131" s="40">
        <v>48.3</v>
      </c>
    </row>
    <row r="132" spans="1:12" ht="15" x14ac:dyDescent="0.25">
      <c r="A132" s="14"/>
      <c r="B132" s="15"/>
      <c r="C132" s="11"/>
      <c r="D132" s="7" t="s">
        <v>29</v>
      </c>
      <c r="E132" s="53" t="s">
        <v>84</v>
      </c>
      <c r="F132" s="40">
        <v>150</v>
      </c>
      <c r="G132" s="40">
        <v>3.07</v>
      </c>
      <c r="H132" s="40">
        <v>6.36</v>
      </c>
      <c r="I132" s="40">
        <v>14.1</v>
      </c>
      <c r="J132" s="40">
        <v>145.29</v>
      </c>
      <c r="K132" s="41">
        <v>441</v>
      </c>
      <c r="L132" s="40">
        <v>12.5</v>
      </c>
    </row>
    <row r="133" spans="1:12" ht="15" x14ac:dyDescent="0.25">
      <c r="A133" s="14"/>
      <c r="B133" s="15"/>
      <c r="C133" s="11"/>
      <c r="D133" s="7" t="s">
        <v>30</v>
      </c>
      <c r="E133" s="39" t="s">
        <v>52</v>
      </c>
      <c r="F133" s="40">
        <v>200</v>
      </c>
      <c r="G133" s="40">
        <v>1.36</v>
      </c>
      <c r="H133" s="40">
        <v>0</v>
      </c>
      <c r="I133" s="40">
        <v>29.02</v>
      </c>
      <c r="J133" s="40">
        <v>121.52</v>
      </c>
      <c r="K133" s="41">
        <v>517</v>
      </c>
      <c r="L133" s="40">
        <v>7.69</v>
      </c>
    </row>
    <row r="134" spans="1:12" ht="15" x14ac:dyDescent="0.25">
      <c r="A134" s="14"/>
      <c r="B134" s="15"/>
      <c r="C134" s="11"/>
      <c r="D134" s="7" t="s">
        <v>31</v>
      </c>
      <c r="E134" s="53" t="s">
        <v>43</v>
      </c>
      <c r="F134" s="40">
        <v>30</v>
      </c>
      <c r="G134" s="40">
        <v>2.2799999999999998</v>
      </c>
      <c r="H134" s="40">
        <v>0.24</v>
      </c>
      <c r="I134" s="40">
        <v>14.76</v>
      </c>
      <c r="J134" s="40">
        <v>70.5</v>
      </c>
      <c r="K134" s="41">
        <v>122</v>
      </c>
      <c r="L134" s="40">
        <v>3.5</v>
      </c>
    </row>
    <row r="135" spans="1:12" ht="15" x14ac:dyDescent="0.25">
      <c r="A135" s="14"/>
      <c r="B135" s="15"/>
      <c r="C135" s="11"/>
      <c r="D135" s="7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32</v>
      </c>
      <c r="E138" s="9"/>
      <c r="F138" s="50">
        <f>SUM(F129:F137)</f>
        <v>775</v>
      </c>
      <c r="G138" s="50">
        <f t="shared" ref="G138:J138" si="60">SUM(G129:G137)</f>
        <v>26.57</v>
      </c>
      <c r="H138" s="50">
        <f t="shared" si="60"/>
        <v>30.319999999999997</v>
      </c>
      <c r="I138" s="50">
        <f t="shared" si="60"/>
        <v>74.17</v>
      </c>
      <c r="J138" s="50">
        <f t="shared" si="60"/>
        <v>729.03</v>
      </c>
      <c r="K138" s="51"/>
      <c r="L138" s="50">
        <f t="shared" ref="L138" si="61">SUM(L129:L137)</f>
        <v>110.78999999999999</v>
      </c>
    </row>
    <row r="139" spans="1:12" ht="15" x14ac:dyDescent="0.2">
      <c r="A139" s="31">
        <f>A121</f>
        <v>2</v>
      </c>
      <c r="B139" s="31">
        <f>B121</f>
        <v>2</v>
      </c>
      <c r="C139" s="59" t="s">
        <v>4</v>
      </c>
      <c r="D139" s="60"/>
      <c r="E139" s="30"/>
      <c r="F139" s="52">
        <f>F128+F138</f>
        <v>1360</v>
      </c>
      <c r="G139" s="52">
        <f t="shared" ref="G139" si="62">G128+G138</f>
        <v>42.46</v>
      </c>
      <c r="H139" s="52">
        <f t="shared" ref="H139" si="63">H128+H138</f>
        <v>55.059999999999995</v>
      </c>
      <c r="I139" s="52">
        <f t="shared" ref="I139" si="64">I128+I138</f>
        <v>142.11000000000001</v>
      </c>
      <c r="J139" s="52">
        <f t="shared" ref="J139:L139" si="65">J128+J138</f>
        <v>1290.1600000000001</v>
      </c>
      <c r="K139" s="52"/>
      <c r="L139" s="52">
        <f t="shared" si="65"/>
        <v>191.54</v>
      </c>
    </row>
    <row r="140" spans="1:12" ht="15" x14ac:dyDescent="0.25">
      <c r="A140" s="19">
        <v>2</v>
      </c>
      <c r="B140" s="20">
        <v>3</v>
      </c>
      <c r="C140" s="21" t="s">
        <v>20</v>
      </c>
      <c r="D140" s="5" t="s">
        <v>21</v>
      </c>
      <c r="E140" s="36" t="s">
        <v>62</v>
      </c>
      <c r="F140" s="37">
        <v>205</v>
      </c>
      <c r="G140" s="37">
        <v>7.4</v>
      </c>
      <c r="H140" s="37">
        <v>7.25</v>
      </c>
      <c r="I140" s="37">
        <v>36.4</v>
      </c>
      <c r="J140" s="37">
        <v>280.3</v>
      </c>
      <c r="K140" s="38">
        <v>279</v>
      </c>
      <c r="L140" s="37">
        <v>24.8</v>
      </c>
    </row>
    <row r="141" spans="1:12" ht="15" x14ac:dyDescent="0.25">
      <c r="A141" s="22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2"/>
      <c r="B142" s="15"/>
      <c r="C142" s="11"/>
      <c r="D142" s="7" t="s">
        <v>22</v>
      </c>
      <c r="E142" s="39" t="s">
        <v>54</v>
      </c>
      <c r="F142" s="40">
        <v>200</v>
      </c>
      <c r="G142" s="40">
        <v>2.61</v>
      </c>
      <c r="H142" s="40">
        <v>0.45</v>
      </c>
      <c r="I142" s="40">
        <v>25.95</v>
      </c>
      <c r="J142" s="40">
        <v>118.29</v>
      </c>
      <c r="K142" s="41">
        <v>508</v>
      </c>
      <c r="L142" s="40">
        <v>9.52</v>
      </c>
    </row>
    <row r="143" spans="1:12" ht="15.75" customHeight="1" x14ac:dyDescent="0.25">
      <c r="A143" s="22"/>
      <c r="B143" s="15"/>
      <c r="C143" s="11"/>
      <c r="D143" s="7" t="s">
        <v>23</v>
      </c>
      <c r="E143" s="39" t="s">
        <v>43</v>
      </c>
      <c r="F143" s="40">
        <v>30</v>
      </c>
      <c r="G143" s="40">
        <v>2.2799999999999998</v>
      </c>
      <c r="H143" s="40">
        <v>0.24</v>
      </c>
      <c r="I143" s="40">
        <v>14.76</v>
      </c>
      <c r="J143" s="40">
        <v>70.5</v>
      </c>
      <c r="K143" s="41">
        <v>122</v>
      </c>
      <c r="L143" s="40">
        <v>3.5</v>
      </c>
    </row>
    <row r="144" spans="1:12" ht="15" x14ac:dyDescent="0.25">
      <c r="A144" s="22"/>
      <c r="B144" s="15"/>
      <c r="C144" s="11"/>
      <c r="D144" s="7"/>
      <c r="E144" s="39" t="s">
        <v>45</v>
      </c>
      <c r="F144" s="40">
        <v>10</v>
      </c>
      <c r="G144" s="40">
        <v>0.05</v>
      </c>
      <c r="H144" s="40">
        <v>8.26</v>
      </c>
      <c r="I144" s="40">
        <v>0.08</v>
      </c>
      <c r="J144" s="40">
        <v>74.8</v>
      </c>
      <c r="K144" s="41">
        <v>119</v>
      </c>
      <c r="L144" s="40">
        <v>6.15</v>
      </c>
    </row>
    <row r="145" spans="1:12" ht="15" x14ac:dyDescent="0.25">
      <c r="A145" s="22"/>
      <c r="B145" s="15"/>
      <c r="C145" s="11"/>
      <c r="D145" s="6" t="s">
        <v>24</v>
      </c>
      <c r="E145" s="53" t="s">
        <v>47</v>
      </c>
      <c r="F145" s="40">
        <v>100</v>
      </c>
      <c r="G145" s="40">
        <v>0.9</v>
      </c>
      <c r="H145" s="40">
        <v>0.2</v>
      </c>
      <c r="I145" s="40">
        <v>8.1</v>
      </c>
      <c r="J145" s="40">
        <v>43</v>
      </c>
      <c r="K145" s="41">
        <v>118</v>
      </c>
      <c r="L145" s="40">
        <v>23.4</v>
      </c>
    </row>
    <row r="146" spans="1:12" ht="15" x14ac:dyDescent="0.25">
      <c r="A146" s="22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7"/>
      <c r="C147" s="8"/>
      <c r="D147" s="18" t="s">
        <v>32</v>
      </c>
      <c r="E147" s="9"/>
      <c r="F147" s="50">
        <f>SUM(F140:F146)</f>
        <v>545</v>
      </c>
      <c r="G147" s="50">
        <f t="shared" ref="G147:J147" si="66">SUM(G140:G146)</f>
        <v>13.24</v>
      </c>
      <c r="H147" s="50">
        <f t="shared" si="66"/>
        <v>16.399999999999999</v>
      </c>
      <c r="I147" s="50">
        <f t="shared" si="66"/>
        <v>85.289999999999992</v>
      </c>
      <c r="J147" s="50">
        <f t="shared" si="66"/>
        <v>586.89</v>
      </c>
      <c r="K147" s="51"/>
      <c r="L147" s="50">
        <f t="shared" ref="L147" si="67">SUM(L140:L146)</f>
        <v>67.37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39" t="s">
        <v>95</v>
      </c>
      <c r="F148" s="40">
        <v>60</v>
      </c>
      <c r="G148" s="40">
        <v>0.43</v>
      </c>
      <c r="H148" s="40">
        <v>6.04</v>
      </c>
      <c r="I148" s="40">
        <v>1.49</v>
      </c>
      <c r="J148" s="40">
        <v>62.16</v>
      </c>
      <c r="K148" s="41">
        <v>18</v>
      </c>
      <c r="L148" s="40">
        <v>19.8</v>
      </c>
    </row>
    <row r="149" spans="1:12" ht="15" x14ac:dyDescent="0.25">
      <c r="A149" s="22"/>
      <c r="B149" s="15"/>
      <c r="C149" s="11"/>
      <c r="D149" s="7" t="s">
        <v>27</v>
      </c>
      <c r="E149" s="39" t="s">
        <v>96</v>
      </c>
      <c r="F149" s="40">
        <v>250</v>
      </c>
      <c r="G149" s="40">
        <v>3.75</v>
      </c>
      <c r="H149" s="40">
        <v>3.29</v>
      </c>
      <c r="I149" s="40">
        <v>16.84</v>
      </c>
      <c r="J149" s="40">
        <v>111.94</v>
      </c>
      <c r="K149" s="41">
        <v>37</v>
      </c>
      <c r="L149" s="40">
        <v>28</v>
      </c>
    </row>
    <row r="150" spans="1:12" ht="15" x14ac:dyDescent="0.25">
      <c r="A150" s="22"/>
      <c r="B150" s="15"/>
      <c r="C150" s="11"/>
      <c r="D150" s="7" t="s">
        <v>28</v>
      </c>
      <c r="E150" s="53" t="s">
        <v>65</v>
      </c>
      <c r="F150" s="40">
        <v>80</v>
      </c>
      <c r="G150" s="40">
        <v>4.62</v>
      </c>
      <c r="H150" s="40">
        <v>0.57999999999999996</v>
      </c>
      <c r="I150" s="40">
        <v>0.49</v>
      </c>
      <c r="J150" s="40">
        <v>65.510000000000005</v>
      </c>
      <c r="K150" s="41">
        <v>136</v>
      </c>
      <c r="L150" s="40">
        <v>26.5</v>
      </c>
    </row>
    <row r="151" spans="1:12" ht="15" x14ac:dyDescent="0.25">
      <c r="A151" s="22"/>
      <c r="B151" s="15"/>
      <c r="C151" s="11"/>
      <c r="D151" s="7" t="s">
        <v>29</v>
      </c>
      <c r="E151" s="39" t="s">
        <v>97</v>
      </c>
      <c r="F151" s="40">
        <v>150</v>
      </c>
      <c r="G151" s="40">
        <v>3.89</v>
      </c>
      <c r="H151" s="40">
        <v>5.08</v>
      </c>
      <c r="I151" s="40">
        <v>40.270000000000003</v>
      </c>
      <c r="J151" s="40">
        <v>225.18</v>
      </c>
      <c r="K151" s="41">
        <v>192</v>
      </c>
      <c r="L151" s="40">
        <v>22.6</v>
      </c>
    </row>
    <row r="152" spans="1:12" ht="15" x14ac:dyDescent="0.25">
      <c r="A152" s="22"/>
      <c r="B152" s="15"/>
      <c r="C152" s="11"/>
      <c r="D152" s="7" t="s">
        <v>30</v>
      </c>
      <c r="E152" s="39" t="s">
        <v>61</v>
      </c>
      <c r="F152" s="40">
        <v>200</v>
      </c>
      <c r="G152" s="40">
        <v>0.48</v>
      </c>
      <c r="H152" s="40">
        <v>0.28000000000000003</v>
      </c>
      <c r="I152" s="40">
        <v>14.07</v>
      </c>
      <c r="J152" s="40">
        <v>60.68</v>
      </c>
      <c r="K152" s="41">
        <v>240</v>
      </c>
      <c r="L152" s="40">
        <v>7.04</v>
      </c>
    </row>
    <row r="153" spans="1:12" ht="15" x14ac:dyDescent="0.25">
      <c r="A153" s="22"/>
      <c r="B153" s="15"/>
      <c r="C153" s="11"/>
      <c r="D153" s="7" t="s">
        <v>31</v>
      </c>
      <c r="E153" s="53" t="s">
        <v>43</v>
      </c>
      <c r="F153" s="40">
        <v>30</v>
      </c>
      <c r="G153" s="40">
        <v>2.2799999999999998</v>
      </c>
      <c r="H153" s="40">
        <v>0.24</v>
      </c>
      <c r="I153" s="40">
        <v>14.76</v>
      </c>
      <c r="J153" s="40">
        <v>70.5</v>
      </c>
      <c r="K153" s="41">
        <v>122</v>
      </c>
      <c r="L153" s="40">
        <v>3.5</v>
      </c>
    </row>
    <row r="154" spans="1:12" ht="15" x14ac:dyDescent="0.25">
      <c r="A154" s="22"/>
      <c r="B154" s="15"/>
      <c r="C154" s="11"/>
      <c r="D154" s="7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2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7"/>
      <c r="C157" s="8"/>
      <c r="D157" s="18" t="s">
        <v>32</v>
      </c>
      <c r="E157" s="9"/>
      <c r="F157" s="50">
        <f>SUM(F148:F156)</f>
        <v>770</v>
      </c>
      <c r="G157" s="50">
        <f t="shared" ref="G157:J157" si="68">SUM(G148:G156)</f>
        <v>15.450000000000001</v>
      </c>
      <c r="H157" s="50">
        <f t="shared" si="68"/>
        <v>15.51</v>
      </c>
      <c r="I157" s="50">
        <f t="shared" si="68"/>
        <v>87.92</v>
      </c>
      <c r="J157" s="50">
        <f t="shared" si="68"/>
        <v>595.97</v>
      </c>
      <c r="K157" s="51"/>
      <c r="L157" s="50">
        <f t="shared" ref="L157" si="69">SUM(L148:L156)</f>
        <v>107.44000000000001</v>
      </c>
    </row>
    <row r="158" spans="1:12" ht="15" x14ac:dyDescent="0.2">
      <c r="A158" s="28">
        <f>A140</f>
        <v>2</v>
      </c>
      <c r="B158" s="29">
        <f>B140</f>
        <v>3</v>
      </c>
      <c r="C158" s="59" t="s">
        <v>4</v>
      </c>
      <c r="D158" s="60"/>
      <c r="E158" s="30"/>
      <c r="F158" s="52">
        <f>F147+F157</f>
        <v>1315</v>
      </c>
      <c r="G158" s="52">
        <f t="shared" ref="G158" si="70">G147+G157</f>
        <v>28.69</v>
      </c>
      <c r="H158" s="52">
        <f t="shared" ref="H158" si="71">H147+H157</f>
        <v>31.909999999999997</v>
      </c>
      <c r="I158" s="52">
        <f t="shared" ref="I158" si="72">I147+I157</f>
        <v>173.20999999999998</v>
      </c>
      <c r="J158" s="52">
        <f t="shared" ref="J158:L158" si="73">J147+J157</f>
        <v>1182.8600000000001</v>
      </c>
      <c r="K158" s="52"/>
      <c r="L158" s="52">
        <f t="shared" si="73"/>
        <v>174.81</v>
      </c>
    </row>
    <row r="159" spans="1:12" ht="15" x14ac:dyDescent="0.25">
      <c r="A159" s="19">
        <v>2</v>
      </c>
      <c r="B159" s="20">
        <v>4</v>
      </c>
      <c r="C159" s="21" t="s">
        <v>20</v>
      </c>
      <c r="D159" s="5" t="s">
        <v>21</v>
      </c>
      <c r="E159" s="36" t="s">
        <v>53</v>
      </c>
      <c r="F159" s="37">
        <v>205</v>
      </c>
      <c r="G159" s="37">
        <v>5.5</v>
      </c>
      <c r="H159" s="49">
        <v>9</v>
      </c>
      <c r="I159" s="37">
        <v>32.5</v>
      </c>
      <c r="J159" s="37">
        <v>236.2</v>
      </c>
      <c r="K159" s="38">
        <v>283</v>
      </c>
      <c r="L159" s="37">
        <v>25</v>
      </c>
    </row>
    <row r="160" spans="1:12" ht="15" x14ac:dyDescent="0.25">
      <c r="A160" s="22"/>
      <c r="B160" s="15"/>
      <c r="C160" s="11"/>
      <c r="D160" s="6"/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2"/>
      <c r="B161" s="15"/>
      <c r="C161" s="11"/>
      <c r="D161" s="7" t="s">
        <v>22</v>
      </c>
      <c r="E161" s="39" t="s">
        <v>63</v>
      </c>
      <c r="F161" s="40">
        <v>200</v>
      </c>
      <c r="G161" s="40">
        <v>2.79</v>
      </c>
      <c r="H161" s="40">
        <v>0.04</v>
      </c>
      <c r="I161" s="40">
        <v>19.8</v>
      </c>
      <c r="J161" s="40">
        <v>90.56</v>
      </c>
      <c r="K161" s="41">
        <v>514</v>
      </c>
      <c r="L161" s="40">
        <v>11.2</v>
      </c>
    </row>
    <row r="162" spans="1:12" ht="15" x14ac:dyDescent="0.25">
      <c r="A162" s="22"/>
      <c r="B162" s="15"/>
      <c r="C162" s="11"/>
      <c r="D162" s="7" t="s">
        <v>23</v>
      </c>
      <c r="E162" s="39" t="s">
        <v>43</v>
      </c>
      <c r="F162" s="40">
        <v>30</v>
      </c>
      <c r="G162" s="40">
        <v>2.2799999999999998</v>
      </c>
      <c r="H162" s="40">
        <v>0.24</v>
      </c>
      <c r="I162" s="40">
        <v>14.76</v>
      </c>
      <c r="J162" s="40">
        <v>70.5</v>
      </c>
      <c r="K162" s="41">
        <v>122</v>
      </c>
      <c r="L162" s="40">
        <v>3.5</v>
      </c>
    </row>
    <row r="163" spans="1:12" ht="15" x14ac:dyDescent="0.25">
      <c r="A163" s="22"/>
      <c r="B163" s="15"/>
      <c r="C163" s="11"/>
      <c r="D163" s="7"/>
      <c r="E163" s="39" t="s">
        <v>45</v>
      </c>
      <c r="F163" s="40">
        <v>10</v>
      </c>
      <c r="G163" s="40">
        <v>0.05</v>
      </c>
      <c r="H163" s="40">
        <v>8.26</v>
      </c>
      <c r="I163" s="40">
        <v>0.08</v>
      </c>
      <c r="J163" s="40">
        <v>74.8</v>
      </c>
      <c r="K163" s="41">
        <v>119</v>
      </c>
      <c r="L163" s="40">
        <v>6.15</v>
      </c>
    </row>
    <row r="164" spans="1:12" ht="15" x14ac:dyDescent="0.25">
      <c r="A164" s="22"/>
      <c r="B164" s="15"/>
      <c r="C164" s="11"/>
      <c r="D164" s="6"/>
      <c r="E164" s="39" t="s">
        <v>46</v>
      </c>
      <c r="F164" s="40">
        <v>20</v>
      </c>
      <c r="G164" s="40">
        <v>5.12</v>
      </c>
      <c r="H164" s="40">
        <v>5.2</v>
      </c>
      <c r="I164" s="40">
        <v>0</v>
      </c>
      <c r="J164" s="40">
        <v>68.7</v>
      </c>
      <c r="K164" s="41">
        <v>114</v>
      </c>
      <c r="L164" s="40">
        <v>13.4</v>
      </c>
    </row>
    <row r="165" spans="1:12" ht="15" x14ac:dyDescent="0.25">
      <c r="A165" s="22"/>
      <c r="B165" s="15"/>
      <c r="C165" s="11"/>
      <c r="D165" s="6"/>
      <c r="E165" s="53" t="s">
        <v>98</v>
      </c>
      <c r="F165" s="40">
        <v>100</v>
      </c>
      <c r="G165" s="40">
        <v>17.32</v>
      </c>
      <c r="H165" s="40">
        <v>22.86</v>
      </c>
      <c r="I165" s="40">
        <v>46.74</v>
      </c>
      <c r="J165" s="40">
        <v>451.4</v>
      </c>
      <c r="K165" s="41">
        <v>371</v>
      </c>
      <c r="L165" s="40">
        <v>24</v>
      </c>
    </row>
    <row r="166" spans="1:12" ht="15" x14ac:dyDescent="0.25">
      <c r="A166" s="22"/>
      <c r="B166" s="15"/>
      <c r="C166" s="11"/>
      <c r="D166" s="62" t="s">
        <v>77</v>
      </c>
      <c r="E166" s="53" t="s">
        <v>87</v>
      </c>
      <c r="F166" s="40">
        <v>100</v>
      </c>
      <c r="G166" s="40">
        <v>0.4</v>
      </c>
      <c r="H166" s="40">
        <v>0.3</v>
      </c>
      <c r="I166" s="40">
        <v>10.3</v>
      </c>
      <c r="J166" s="40">
        <v>47</v>
      </c>
      <c r="K166" s="41">
        <v>118</v>
      </c>
      <c r="L166" s="40">
        <v>12.4</v>
      </c>
    </row>
    <row r="167" spans="1:12" ht="15" x14ac:dyDescent="0.25">
      <c r="A167" s="23"/>
      <c r="B167" s="17"/>
      <c r="C167" s="8"/>
      <c r="D167" s="18" t="s">
        <v>32</v>
      </c>
      <c r="E167" s="9"/>
      <c r="F167" s="50">
        <f>SUM(F159:F166)</f>
        <v>665</v>
      </c>
      <c r="G167" s="50">
        <f t="shared" ref="G167:J167" si="74">SUM(G159:G166)</f>
        <v>33.46</v>
      </c>
      <c r="H167" s="50">
        <f t="shared" si="74"/>
        <v>45.899999999999991</v>
      </c>
      <c r="I167" s="50">
        <f t="shared" si="74"/>
        <v>124.17999999999999</v>
      </c>
      <c r="J167" s="50">
        <f t="shared" si="74"/>
        <v>1039.1599999999999</v>
      </c>
      <c r="K167" s="51"/>
      <c r="L167" s="50">
        <f t="shared" ref="L167" si="75">SUM(L159:L166)</f>
        <v>95.65</v>
      </c>
    </row>
    <row r="168" spans="1:12" ht="15" x14ac:dyDescent="0.25">
      <c r="A168" s="25">
        <f>A159</f>
        <v>2</v>
      </c>
      <c r="B168" s="13">
        <f>B159</f>
        <v>4</v>
      </c>
      <c r="C168" s="10" t="s">
        <v>25</v>
      </c>
      <c r="D168" s="7" t="s">
        <v>26</v>
      </c>
      <c r="E168" s="53" t="s">
        <v>70</v>
      </c>
      <c r="F168" s="40">
        <v>60</v>
      </c>
      <c r="G168" s="40">
        <v>0.43</v>
      </c>
      <c r="H168" s="40">
        <v>6.05</v>
      </c>
      <c r="I168" s="40">
        <v>1.8</v>
      </c>
      <c r="J168" s="40">
        <v>62.2</v>
      </c>
      <c r="K168" s="41">
        <v>15</v>
      </c>
      <c r="L168" s="40">
        <v>16.8</v>
      </c>
    </row>
    <row r="169" spans="1:12" ht="15" x14ac:dyDescent="0.25">
      <c r="A169" s="22"/>
      <c r="B169" s="15"/>
      <c r="C169" s="11"/>
      <c r="D169" s="7" t="s">
        <v>27</v>
      </c>
      <c r="E169" s="53" t="s">
        <v>99</v>
      </c>
      <c r="F169" s="40">
        <v>250</v>
      </c>
      <c r="G169" s="40">
        <v>8.6</v>
      </c>
      <c r="H169" s="40">
        <v>10.91</v>
      </c>
      <c r="I169" s="40">
        <v>10.050000000000001</v>
      </c>
      <c r="J169" s="40">
        <v>172.16</v>
      </c>
      <c r="K169" s="41">
        <v>34</v>
      </c>
      <c r="L169" s="40">
        <v>27.3</v>
      </c>
    </row>
    <row r="170" spans="1:12" ht="15" x14ac:dyDescent="0.25">
      <c r="A170" s="22"/>
      <c r="B170" s="15"/>
      <c r="C170" s="11"/>
      <c r="D170" s="7" t="s">
        <v>28</v>
      </c>
      <c r="E170" s="53" t="s">
        <v>100</v>
      </c>
      <c r="F170" s="40">
        <v>220</v>
      </c>
      <c r="G170" s="40">
        <v>22.25</v>
      </c>
      <c r="H170" s="40">
        <v>22.82</v>
      </c>
      <c r="I170" s="40">
        <v>17.170000000000002</v>
      </c>
      <c r="J170" s="40">
        <v>363.06</v>
      </c>
      <c r="K170" s="41">
        <v>152</v>
      </c>
      <c r="L170" s="40">
        <v>59.1</v>
      </c>
    </row>
    <row r="171" spans="1:12" ht="15" x14ac:dyDescent="0.25">
      <c r="A171" s="22"/>
      <c r="B171" s="15"/>
      <c r="C171" s="11"/>
      <c r="D171" s="7" t="s">
        <v>29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5"/>
      <c r="C172" s="11"/>
      <c r="D172" s="7" t="s">
        <v>30</v>
      </c>
      <c r="E172" s="53" t="s">
        <v>67</v>
      </c>
      <c r="F172" s="40">
        <v>200</v>
      </c>
      <c r="G172" s="40">
        <v>0.33</v>
      </c>
      <c r="H172" s="40">
        <v>0</v>
      </c>
      <c r="I172" s="40">
        <v>21.87</v>
      </c>
      <c r="J172" s="40">
        <v>90.55</v>
      </c>
      <c r="K172" s="41">
        <v>526</v>
      </c>
      <c r="L172" s="40">
        <v>16.55</v>
      </c>
    </row>
    <row r="173" spans="1:12" ht="15" x14ac:dyDescent="0.25">
      <c r="A173" s="22"/>
      <c r="B173" s="15"/>
      <c r="C173" s="11"/>
      <c r="D173" s="7" t="s">
        <v>31</v>
      </c>
      <c r="E173" s="53" t="s">
        <v>43</v>
      </c>
      <c r="F173" s="40">
        <v>30</v>
      </c>
      <c r="G173" s="40">
        <v>2.2799999999999998</v>
      </c>
      <c r="H173" s="40">
        <v>0.24</v>
      </c>
      <c r="I173" s="40">
        <v>14.76</v>
      </c>
      <c r="J173" s="40">
        <v>70.5</v>
      </c>
      <c r="K173" s="41">
        <v>122</v>
      </c>
      <c r="L173" s="40">
        <v>3.5</v>
      </c>
    </row>
    <row r="174" spans="1:12" ht="15" x14ac:dyDescent="0.25">
      <c r="A174" s="22"/>
      <c r="B174" s="15"/>
      <c r="C174" s="11"/>
      <c r="D174" s="7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2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2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7"/>
      <c r="C177" s="8"/>
      <c r="D177" s="18" t="s">
        <v>32</v>
      </c>
      <c r="E177" s="9"/>
      <c r="F177" s="50">
        <f>SUM(F168:F176)</f>
        <v>760</v>
      </c>
      <c r="G177" s="50">
        <f t="shared" ref="G177:J177" si="76">SUM(G168:G176)</f>
        <v>33.89</v>
      </c>
      <c r="H177" s="50">
        <f t="shared" si="76"/>
        <v>40.020000000000003</v>
      </c>
      <c r="I177" s="50">
        <f t="shared" si="76"/>
        <v>65.650000000000006</v>
      </c>
      <c r="J177" s="50">
        <f t="shared" si="76"/>
        <v>758.47</v>
      </c>
      <c r="K177" s="51"/>
      <c r="L177" s="50">
        <f t="shared" ref="L177" si="77">SUM(L168:L176)</f>
        <v>123.25</v>
      </c>
    </row>
    <row r="178" spans="1:12" ht="15" x14ac:dyDescent="0.2">
      <c r="A178" s="28">
        <f>A159</f>
        <v>2</v>
      </c>
      <c r="B178" s="29">
        <f>B159</f>
        <v>4</v>
      </c>
      <c r="C178" s="59" t="s">
        <v>4</v>
      </c>
      <c r="D178" s="60"/>
      <c r="E178" s="30"/>
      <c r="F178" s="52">
        <f>F167+F177</f>
        <v>1425</v>
      </c>
      <c r="G178" s="52">
        <f t="shared" ref="G178" si="78">G167+G177</f>
        <v>67.349999999999994</v>
      </c>
      <c r="H178" s="52">
        <f t="shared" ref="H178" si="79">H167+H177</f>
        <v>85.919999999999987</v>
      </c>
      <c r="I178" s="52">
        <f t="shared" ref="I178" si="80">I167+I177</f>
        <v>189.82999999999998</v>
      </c>
      <c r="J178" s="52">
        <f t="shared" ref="J178:L178" si="81">J167+J177</f>
        <v>1797.6299999999999</v>
      </c>
      <c r="K178" s="52"/>
      <c r="L178" s="52">
        <f t="shared" si="81"/>
        <v>218.9</v>
      </c>
    </row>
    <row r="179" spans="1:12" ht="15" x14ac:dyDescent="0.25">
      <c r="A179" s="19">
        <v>2</v>
      </c>
      <c r="B179" s="20">
        <v>5</v>
      </c>
      <c r="C179" s="21" t="s">
        <v>20</v>
      </c>
      <c r="D179" s="5" t="s">
        <v>21</v>
      </c>
      <c r="E179" s="54" t="s">
        <v>71</v>
      </c>
      <c r="F179" s="37">
        <v>205</v>
      </c>
      <c r="G179" s="37">
        <v>7.94</v>
      </c>
      <c r="H179" s="37">
        <v>8.2100000000000009</v>
      </c>
      <c r="I179" s="37">
        <v>35.130000000000003</v>
      </c>
      <c r="J179" s="37">
        <v>246.17</v>
      </c>
      <c r="K179" s="38">
        <v>86</v>
      </c>
      <c r="L179" s="37">
        <v>25</v>
      </c>
    </row>
    <row r="180" spans="1:12" ht="15" x14ac:dyDescent="0.25">
      <c r="A180" s="22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2"/>
      <c r="B181" s="15"/>
      <c r="C181" s="11"/>
      <c r="D181" s="7" t="s">
        <v>22</v>
      </c>
      <c r="E181" s="53" t="s">
        <v>79</v>
      </c>
      <c r="F181" s="40">
        <v>200</v>
      </c>
      <c r="G181" s="40">
        <v>0</v>
      </c>
      <c r="H181" s="40">
        <v>0</v>
      </c>
      <c r="I181" s="40">
        <v>15.04</v>
      </c>
      <c r="J181" s="40">
        <v>60.1</v>
      </c>
      <c r="K181" s="41">
        <v>505</v>
      </c>
      <c r="L181" s="40">
        <v>2.2999999999999998</v>
      </c>
    </row>
    <row r="182" spans="1:12" ht="15" x14ac:dyDescent="0.25">
      <c r="A182" s="22"/>
      <c r="B182" s="15"/>
      <c r="C182" s="11"/>
      <c r="D182" s="7" t="s">
        <v>23</v>
      </c>
      <c r="E182" s="39" t="s">
        <v>43</v>
      </c>
      <c r="F182" s="40">
        <v>30</v>
      </c>
      <c r="G182" s="40">
        <v>2.2799999999999998</v>
      </c>
      <c r="H182" s="40">
        <v>0.24</v>
      </c>
      <c r="I182" s="40">
        <v>14.76</v>
      </c>
      <c r="J182" s="40">
        <v>70.5</v>
      </c>
      <c r="K182" s="41">
        <v>122</v>
      </c>
      <c r="L182" s="40">
        <v>3.5</v>
      </c>
    </row>
    <row r="183" spans="1:12" ht="15" x14ac:dyDescent="0.25">
      <c r="A183" s="22"/>
      <c r="B183" s="15"/>
      <c r="C183" s="11"/>
      <c r="D183" s="7"/>
      <c r="E183" s="39" t="s">
        <v>45</v>
      </c>
      <c r="F183" s="40">
        <v>10</v>
      </c>
      <c r="G183" s="40">
        <v>0.05</v>
      </c>
      <c r="H183" s="40">
        <v>8.26</v>
      </c>
      <c r="I183" s="40">
        <v>0.08</v>
      </c>
      <c r="J183" s="40">
        <v>74.8</v>
      </c>
      <c r="K183" s="41">
        <v>119</v>
      </c>
      <c r="L183" s="40">
        <v>6.15</v>
      </c>
    </row>
    <row r="184" spans="1:12" ht="15" x14ac:dyDescent="0.25">
      <c r="A184" s="22"/>
      <c r="B184" s="15"/>
      <c r="C184" s="11"/>
      <c r="D184" s="6"/>
      <c r="E184" s="53" t="s">
        <v>55</v>
      </c>
      <c r="F184" s="40">
        <v>40</v>
      </c>
      <c r="G184" s="40">
        <v>5.0999999999999996</v>
      </c>
      <c r="H184" s="40">
        <v>4.5999999999999996</v>
      </c>
      <c r="I184" s="40">
        <v>0.3</v>
      </c>
      <c r="J184" s="40">
        <v>63</v>
      </c>
      <c r="K184" s="41">
        <v>310</v>
      </c>
      <c r="L184" s="40">
        <v>11.5</v>
      </c>
    </row>
    <row r="185" spans="1:12" ht="15" x14ac:dyDescent="0.25">
      <c r="A185" s="22"/>
      <c r="B185" s="15"/>
      <c r="C185" s="11"/>
      <c r="D185" s="62" t="s">
        <v>24</v>
      </c>
      <c r="E185" s="39" t="s">
        <v>56</v>
      </c>
      <c r="F185" s="40">
        <v>100</v>
      </c>
      <c r="G185" s="40">
        <v>0.4</v>
      </c>
      <c r="H185" s="40">
        <v>0.3</v>
      </c>
      <c r="I185" s="40">
        <v>10.3</v>
      </c>
      <c r="J185" s="40">
        <v>47</v>
      </c>
      <c r="K185" s="41">
        <v>118</v>
      </c>
      <c r="L185" s="40">
        <v>23.4</v>
      </c>
    </row>
    <row r="186" spans="1:12" ht="15.75" customHeight="1" x14ac:dyDescent="0.25">
      <c r="A186" s="23"/>
      <c r="B186" s="17"/>
      <c r="C186" s="8"/>
      <c r="D186" s="18" t="s">
        <v>32</v>
      </c>
      <c r="E186" s="9"/>
      <c r="F186" s="50">
        <f>SUM(F179:F185)</f>
        <v>585</v>
      </c>
      <c r="G186" s="50">
        <f t="shared" ref="G186:J186" si="82">SUM(G179:G185)</f>
        <v>15.770000000000001</v>
      </c>
      <c r="H186" s="50">
        <f t="shared" si="82"/>
        <v>21.610000000000003</v>
      </c>
      <c r="I186" s="50">
        <f t="shared" si="82"/>
        <v>75.61</v>
      </c>
      <c r="J186" s="50">
        <f t="shared" si="82"/>
        <v>561.56999999999994</v>
      </c>
      <c r="K186" s="51"/>
      <c r="L186" s="50">
        <f t="shared" ref="L186" si="83">SUM(L179:L185)</f>
        <v>71.849999999999994</v>
      </c>
    </row>
    <row r="187" spans="1:12" ht="15" x14ac:dyDescent="0.2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53" t="s">
        <v>70</v>
      </c>
      <c r="F187" s="40">
        <v>60</v>
      </c>
      <c r="G187" s="40">
        <v>0.43</v>
      </c>
      <c r="H187" s="40">
        <v>6.05</v>
      </c>
      <c r="I187" s="40">
        <v>1.8</v>
      </c>
      <c r="J187" s="40">
        <v>62.2</v>
      </c>
      <c r="K187" s="41">
        <v>15</v>
      </c>
      <c r="L187" s="40">
        <v>16.8</v>
      </c>
    </row>
    <row r="188" spans="1:12" ht="15" x14ac:dyDescent="0.25">
      <c r="A188" s="22"/>
      <c r="B188" s="15"/>
      <c r="C188" s="11"/>
      <c r="D188" s="7" t="s">
        <v>27</v>
      </c>
      <c r="E188" s="53" t="s">
        <v>101</v>
      </c>
      <c r="F188" s="40">
        <v>250</v>
      </c>
      <c r="G188" s="40">
        <v>7.14</v>
      </c>
      <c r="H188" s="40">
        <v>6.56</v>
      </c>
      <c r="I188" s="40">
        <v>21.56</v>
      </c>
      <c r="J188" s="40">
        <v>178.9</v>
      </c>
      <c r="K188" s="41">
        <v>180</v>
      </c>
      <c r="L188" s="40">
        <v>15.6</v>
      </c>
    </row>
    <row r="189" spans="1:12" ht="15" x14ac:dyDescent="0.25">
      <c r="A189" s="22"/>
      <c r="B189" s="15"/>
      <c r="C189" s="11"/>
      <c r="D189" s="7" t="s">
        <v>28</v>
      </c>
      <c r="E189" s="53" t="s">
        <v>75</v>
      </c>
      <c r="F189" s="40">
        <v>210</v>
      </c>
      <c r="G189" s="40">
        <v>13.16</v>
      </c>
      <c r="H189" s="40">
        <v>13.12</v>
      </c>
      <c r="I189" s="40">
        <v>36.43</v>
      </c>
      <c r="J189" s="40">
        <v>311.64999999999998</v>
      </c>
      <c r="K189" s="41">
        <v>416</v>
      </c>
      <c r="L189" s="40">
        <v>87.08</v>
      </c>
    </row>
    <row r="190" spans="1:12" ht="15" x14ac:dyDescent="0.25">
      <c r="A190" s="22"/>
      <c r="B190" s="15"/>
      <c r="C190" s="11"/>
      <c r="D190" s="7" t="s">
        <v>29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5"/>
      <c r="C191" s="11"/>
      <c r="D191" s="7" t="s">
        <v>30</v>
      </c>
      <c r="E191" s="39" t="s">
        <v>52</v>
      </c>
      <c r="F191" s="40">
        <v>200</v>
      </c>
      <c r="G191" s="40">
        <v>1.36</v>
      </c>
      <c r="H191" s="40">
        <v>0</v>
      </c>
      <c r="I191" s="40">
        <v>29.02</v>
      </c>
      <c r="J191" s="40">
        <v>121.52</v>
      </c>
      <c r="K191" s="41">
        <v>517</v>
      </c>
      <c r="L191" s="40">
        <v>7.69</v>
      </c>
    </row>
    <row r="192" spans="1:12" ht="15" x14ac:dyDescent="0.25">
      <c r="A192" s="22"/>
      <c r="B192" s="15"/>
      <c r="C192" s="11"/>
      <c r="D192" s="7" t="s">
        <v>31</v>
      </c>
      <c r="E192" s="53" t="s">
        <v>43</v>
      </c>
      <c r="F192" s="40">
        <v>30</v>
      </c>
      <c r="G192" s="40">
        <v>2.2799999999999998</v>
      </c>
      <c r="H192" s="40">
        <v>0.24</v>
      </c>
      <c r="I192" s="40">
        <v>14.76</v>
      </c>
      <c r="J192" s="40">
        <v>70.5</v>
      </c>
      <c r="K192" s="41">
        <v>122</v>
      </c>
      <c r="L192" s="40">
        <v>3.5</v>
      </c>
    </row>
    <row r="193" spans="1:12" ht="15" x14ac:dyDescent="0.25">
      <c r="A193" s="22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2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2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7"/>
      <c r="C196" s="8"/>
      <c r="D196" s="18" t="s">
        <v>32</v>
      </c>
      <c r="E196" s="9"/>
      <c r="F196" s="50">
        <f>SUM(F187:F195)</f>
        <v>750</v>
      </c>
      <c r="G196" s="50">
        <f t="shared" ref="G196:J196" si="84">SUM(G187:G195)</f>
        <v>24.37</v>
      </c>
      <c r="H196" s="50">
        <f t="shared" si="84"/>
        <v>25.969999999999995</v>
      </c>
      <c r="I196" s="50">
        <f t="shared" si="84"/>
        <v>103.57000000000001</v>
      </c>
      <c r="J196" s="50">
        <f t="shared" si="84"/>
        <v>744.77</v>
      </c>
      <c r="K196" s="51"/>
      <c r="L196" s="50">
        <f t="shared" ref="L196" si="85">SUM(L187:L195)</f>
        <v>130.66999999999999</v>
      </c>
    </row>
    <row r="197" spans="1:12" ht="15" x14ac:dyDescent="0.2">
      <c r="A197" s="28">
        <f>A179</f>
        <v>2</v>
      </c>
      <c r="B197" s="29">
        <f>B179</f>
        <v>5</v>
      </c>
      <c r="C197" s="59" t="s">
        <v>4</v>
      </c>
      <c r="D197" s="60"/>
      <c r="E197" s="30"/>
      <c r="F197" s="52">
        <f>F186+F196</f>
        <v>1335</v>
      </c>
      <c r="G197" s="52">
        <f t="shared" ref="G197" si="86">G186+G196</f>
        <v>40.14</v>
      </c>
      <c r="H197" s="52">
        <f t="shared" ref="H197" si="87">H186+H196</f>
        <v>47.58</v>
      </c>
      <c r="I197" s="52">
        <f t="shared" ref="I197" si="88">I186+I196</f>
        <v>179.18</v>
      </c>
      <c r="J197" s="52">
        <f t="shared" ref="J197:L197" si="89">J186+J196</f>
        <v>1306.3399999999999</v>
      </c>
      <c r="K197" s="52"/>
      <c r="L197" s="52">
        <f t="shared" si="89"/>
        <v>202.51999999999998</v>
      </c>
    </row>
    <row r="198" spans="1:12" x14ac:dyDescent="0.2">
      <c r="A198" s="26"/>
      <c r="B198" s="27"/>
      <c r="C198" s="61" t="s">
        <v>5</v>
      </c>
      <c r="D198" s="61"/>
      <c r="E198" s="61"/>
      <c r="F198" s="63">
        <f>(F24+F43+F62+F81+F101+F120+F139+F158+F178+F197)/(IF(F24=0,0,1)+IF(F43=0,0,1)+IF(F62=0,0,1)+IF(F81=0,0,1)+IF(F101=0,0,1)+IF(F120=0,0,1)+IF(F139=0,0,1)+IF(F158=0,0,1)+IF(F178=0,0,1)+IF(F197=0,0,1))</f>
        <v>1356.9</v>
      </c>
      <c r="G198" s="63">
        <f>(G24+G43+G62+G81+G101+G120+G139+G158+G178+G197)/(IF(G24=0,0,1)+IF(G43=0,0,1)+IF(G62=0,0,1)+IF(G81=0,0,1)+IF(G101=0,0,1)+IF(G120=0,0,1)+IF(G139=0,0,1)+IF(G158=0,0,1)+IF(G178=0,0,1)+IF(G197=0,0,1))</f>
        <v>45.596000000000004</v>
      </c>
      <c r="H198" s="63">
        <f>(H24+H43+H62+H81+H101+H120+H139+H158+H178+H197)/(IF(H24=0,0,1)+IF(H43=0,0,1)+IF(H62=0,0,1)+IF(H81=0,0,1)+IF(H101=0,0,1)+IF(H120=0,0,1)+IF(H139=0,0,1)+IF(H158=0,0,1)+IF(H178=0,0,1)+IF(H197=0,0,1))</f>
        <v>54.535000000000004</v>
      </c>
      <c r="I198" s="63">
        <f>(I24+I43+I62+I81+I101+I120+I139+I158+I178+I197)/(IF(I24=0,0,1)+IF(I43=0,0,1)+IF(I62=0,0,1)+IF(I81=0,0,1)+IF(I101=0,0,1)+IF(I120=0,0,1)+IF(I139=0,0,1)+IF(I158=0,0,1)+IF(I178=0,0,1)+IF(I197=0,0,1))</f>
        <v>182.19</v>
      </c>
      <c r="J198" s="63">
        <f>(J24+J43+J62+J81+J101+J120+J139+J158+J178+J197)/(IF(J24=0,0,1)+IF(J43=0,0,1)+IF(J62=0,0,1)+IF(J81=0,0,1)+IF(J101=0,0,1)+IF(J120=0,0,1)+IF(J139=0,0,1)+IF(J158=0,0,1)+IF(J178=0,0,1)+IF(J197=0,0,1))</f>
        <v>1406.9829999999999</v>
      </c>
      <c r="K198" s="63"/>
      <c r="L198" s="63">
        <f>(L24+L43+L62+L81+L101+L120+L139+L158+L178+L197)/(IF(L24=0,0,1)+IF(L43=0,0,1)+IF(L62=0,0,1)+IF(L81=0,0,1)+IF(L101=0,0,1)+IF(L120=0,0,1)+IF(L139=0,0,1)+IF(L158=0,0,1)+IF(L178=0,0,1)+IF(L197=0,0,1))</f>
        <v>193.35899999999998</v>
      </c>
    </row>
  </sheetData>
  <mergeCells count="14">
    <mergeCell ref="C81:D81"/>
    <mergeCell ref="C101:D101"/>
    <mergeCell ref="C24:D24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dcterms:created xsi:type="dcterms:W3CDTF">2022-05-16T14:23:56Z</dcterms:created>
  <dcterms:modified xsi:type="dcterms:W3CDTF">2023-12-06T09:43:37Z</dcterms:modified>
</cp:coreProperties>
</file>